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IN NV 1" sheetId="1" r:id="rId1"/>
  </sheets>
  <definedNames/>
  <calcPr fullCalcOnLoad="1"/>
</workbook>
</file>

<file path=xl/sharedStrings.xml><?xml version="1.0" encoding="utf-8"?>
<sst xmlns="http://schemas.openxmlformats.org/spreadsheetml/2006/main" count="855" uniqueCount="453">
  <si>
    <t>STT</t>
  </si>
  <si>
    <t>Trang</t>
  </si>
  <si>
    <t>Anh</t>
  </si>
  <si>
    <t>Linh</t>
  </si>
  <si>
    <t>NƠI SINH</t>
  </si>
  <si>
    <t>Phương</t>
  </si>
  <si>
    <t>HỌ VÀ TÊN</t>
  </si>
  <si>
    <t>GHI CHÚ</t>
  </si>
  <si>
    <t>Bến Tre</t>
  </si>
  <si>
    <t>An Giang</t>
  </si>
  <si>
    <t>Tiền Giang</t>
  </si>
  <si>
    <t>Đồng Nai</t>
  </si>
  <si>
    <t>Quảng Nam</t>
  </si>
  <si>
    <t>Bình Định</t>
  </si>
  <si>
    <t>TP.HCM</t>
  </si>
  <si>
    <t>ĐIỂM TB</t>
  </si>
  <si>
    <t>SỐ CC</t>
  </si>
  <si>
    <t>SỐ GHI SỔ</t>
  </si>
  <si>
    <t>Ngân</t>
  </si>
  <si>
    <t xml:space="preserve"> NGÀY THÁNG NĂM SINH</t>
  </si>
  <si>
    <t>Thuy</t>
  </si>
  <si>
    <t>XẾP LOẠI</t>
  </si>
  <si>
    <t>NVSPĐH</t>
  </si>
  <si>
    <t>HO VA TEN</t>
  </si>
  <si>
    <t>NOI SINH</t>
  </si>
  <si>
    <t>XEP LOAI</t>
  </si>
  <si>
    <t>Binh Dinh</t>
  </si>
  <si>
    <t>Dong Nai</t>
  </si>
  <si>
    <t>Quang Nam</t>
  </si>
  <si>
    <t>Good</t>
  </si>
  <si>
    <t>Very good</t>
  </si>
  <si>
    <t>Phuong</t>
  </si>
  <si>
    <t>Ben Tre</t>
  </si>
  <si>
    <t>Tien Giang</t>
  </si>
  <si>
    <t>Ho Chi Minh City</t>
  </si>
  <si>
    <t>Nam Định</t>
  </si>
  <si>
    <t>Hiền</t>
  </si>
  <si>
    <t>Gia Lai</t>
  </si>
  <si>
    <t>Thủy</t>
  </si>
  <si>
    <t>Trân</t>
  </si>
  <si>
    <t>Hương</t>
  </si>
  <si>
    <t>Sứ mạng người Thầy trong GD</t>
  </si>
  <si>
    <t>Sử dụng PT kĩ thuật và CN trong DH ĐH</t>
  </si>
  <si>
    <t>Tâm lý học đại cương</t>
  </si>
  <si>
    <t>Giáo dục học đại cương</t>
  </si>
  <si>
    <t>Đạt</t>
  </si>
  <si>
    <t>Nguyen Van</t>
  </si>
  <si>
    <t>Khanh Hoa</t>
  </si>
  <si>
    <t>Nam Dinh</t>
  </si>
  <si>
    <t>Fairly good</t>
  </si>
  <si>
    <t>Hiệp</t>
  </si>
  <si>
    <t>Tây Ninh</t>
  </si>
  <si>
    <t>Bình Thuận</t>
  </si>
  <si>
    <t>Kiên Giang</t>
  </si>
  <si>
    <t>Phú Yên</t>
  </si>
  <si>
    <t>Đồng Tháp</t>
  </si>
  <si>
    <t>Ninh Thuận</t>
  </si>
  <si>
    <t>Nguyen Thi Kim</t>
  </si>
  <si>
    <t>Hiep</t>
  </si>
  <si>
    <t>Huong</t>
  </si>
  <si>
    <t>Tran</t>
  </si>
  <si>
    <t>Ngan</t>
  </si>
  <si>
    <t>Ba Ria - Vung Tau</t>
  </si>
  <si>
    <t>Binh Thuan</t>
  </si>
  <si>
    <t>Dong Thap</t>
  </si>
  <si>
    <t>Kien Giang</t>
  </si>
  <si>
    <t>Ninh Thuan</t>
  </si>
  <si>
    <t>Phu Yen</t>
  </si>
  <si>
    <t>Tay Ninh</t>
  </si>
  <si>
    <t>GIỎI</t>
  </si>
  <si>
    <t>Thanh</t>
  </si>
  <si>
    <t>Tú</t>
  </si>
  <si>
    <t>Vy</t>
  </si>
  <si>
    <t>Nguyễn Văn</t>
  </si>
  <si>
    <t>Lâm Đồng</t>
  </si>
  <si>
    <t>Trâm</t>
  </si>
  <si>
    <t>Hà Tĩnh</t>
  </si>
  <si>
    <t>Bích</t>
  </si>
  <si>
    <t>Bình Dương</t>
  </si>
  <si>
    <t>Vĩnh Long</t>
  </si>
  <si>
    <t>Binh Duong</t>
  </si>
  <si>
    <t>Ha Tinh</t>
  </si>
  <si>
    <t>Lam Dong</t>
  </si>
  <si>
    <t>Vinh Long</t>
  </si>
  <si>
    <t>Giáo dục ĐH TG và VN</t>
  </si>
  <si>
    <t>2 năm KN</t>
  </si>
  <si>
    <t>TLH DH ĐH</t>
  </si>
  <si>
    <t>LL DHDH</t>
  </si>
  <si>
    <t>Đánh giá trong GD ĐH</t>
  </si>
  <si>
    <t>Phương pháp NC KH GD</t>
  </si>
  <si>
    <t>Thực hành giảng</t>
  </si>
  <si>
    <t>Phát triển CT và tổ chức QTĐT ĐH</t>
  </si>
  <si>
    <t>Bình</t>
  </si>
  <si>
    <t>Tiên</t>
  </si>
  <si>
    <t>Chi</t>
  </si>
  <si>
    <t>Huyền</t>
  </si>
  <si>
    <t>Minh</t>
  </si>
  <si>
    <t>Ý</t>
  </si>
  <si>
    <t>Nam</t>
  </si>
  <si>
    <t>Trí</t>
  </si>
  <si>
    <t>Hùng</t>
  </si>
  <si>
    <t>Phúc</t>
  </si>
  <si>
    <t>Nga</t>
  </si>
  <si>
    <t>Binh</t>
  </si>
  <si>
    <t>Hung</t>
  </si>
  <si>
    <t>Tien</t>
  </si>
  <si>
    <t>Nguyễn Thị</t>
  </si>
  <si>
    <t>Nhung</t>
  </si>
  <si>
    <t>Hiếu</t>
  </si>
  <si>
    <t>Nguyễn Thị Thanh</t>
  </si>
  <si>
    <t>An</t>
  </si>
  <si>
    <t>Quang</t>
  </si>
  <si>
    <t>Lê</t>
  </si>
  <si>
    <t>Tùng</t>
  </si>
  <si>
    <t>Trần Hoàng</t>
  </si>
  <si>
    <t>Nguyễn Thanh</t>
  </si>
  <si>
    <t>Lan</t>
  </si>
  <si>
    <t>Trần Thị Ngọc</t>
  </si>
  <si>
    <t>Nguyễn Thị Thúy</t>
  </si>
  <si>
    <t>Thúy</t>
  </si>
  <si>
    <t>Oanh</t>
  </si>
  <si>
    <t>Vũ</t>
  </si>
  <si>
    <t xml:space="preserve">Nguyễn Thị Kim </t>
  </si>
  <si>
    <t>Trường</t>
  </si>
  <si>
    <t>Hoa</t>
  </si>
  <si>
    <t xml:space="preserve">Lê Thị </t>
  </si>
  <si>
    <t>Khánh Hoà</t>
  </si>
  <si>
    <t>Hải Dương</t>
  </si>
  <si>
    <t>Hải</t>
  </si>
  <si>
    <t>Le Thi</t>
  </si>
  <si>
    <t>Hai</t>
  </si>
  <si>
    <t>Nguyen Ngoc Minh</t>
  </si>
  <si>
    <t>Truong</t>
  </si>
  <si>
    <t>Le Thi Hong</t>
  </si>
  <si>
    <t>Vu</t>
  </si>
  <si>
    <t>Hieu</t>
  </si>
  <si>
    <t>Hai Duong</t>
  </si>
  <si>
    <t>Nguyễn Hoàng</t>
  </si>
  <si>
    <t>Nguyen Hoang</t>
  </si>
  <si>
    <t>Nguyen Thi</t>
  </si>
  <si>
    <t>K82</t>
  </si>
  <si>
    <t>Phụ lục</t>
  </si>
  <si>
    <t>Võ Hoài</t>
  </si>
  <si>
    <t xml:space="preserve">Trương Quốc </t>
  </si>
  <si>
    <t>Sĩ</t>
  </si>
  <si>
    <t>Nguyễn Thị Bích</t>
  </si>
  <si>
    <t>Trương Vũ</t>
  </si>
  <si>
    <t>Nhâm Hoàng Yến</t>
  </si>
  <si>
    <t>Đào Thi</t>
  </si>
  <si>
    <t>Thi</t>
  </si>
  <si>
    <t xml:space="preserve">Trần Thị </t>
  </si>
  <si>
    <t>Lành</t>
  </si>
  <si>
    <t>Bùi Thị</t>
  </si>
  <si>
    <t xml:space="preserve">Nguyễn Ngọc </t>
  </si>
  <si>
    <t>Nguyễn Khắc Thành</t>
  </si>
  <si>
    <t>Long</t>
  </si>
  <si>
    <t xml:space="preserve">Nguyễn Minh </t>
  </si>
  <si>
    <t>Chính</t>
  </si>
  <si>
    <t>Nguyễn Võ Thu</t>
  </si>
  <si>
    <t>Xuân</t>
  </si>
  <si>
    <t>Nguyễn Khánh</t>
  </si>
  <si>
    <t>Nguyễn Tiến</t>
  </si>
  <si>
    <t>Vũ Thành</t>
  </si>
  <si>
    <t>Tài</t>
  </si>
  <si>
    <t>Nguyễn Ngọc Minh</t>
  </si>
  <si>
    <t xml:space="preserve">Hồ Thị Tố </t>
  </si>
  <si>
    <t>Huỳnh Lê Như</t>
  </si>
  <si>
    <t xml:space="preserve">Trần Mạnh </t>
  </si>
  <si>
    <t>Nguyễn Ngọc Nhã</t>
  </si>
  <si>
    <t>Nguyễn Mạnh</t>
  </si>
  <si>
    <t>Huy</t>
  </si>
  <si>
    <t>Nguyễn Thị Hà</t>
  </si>
  <si>
    <t>Ngô Thị Mỹ</t>
  </si>
  <si>
    <t xml:space="preserve">La Đức </t>
  </si>
  <si>
    <t xml:space="preserve">Nguyễn Đức Cẩm </t>
  </si>
  <si>
    <t>Trần Hồng</t>
  </si>
  <si>
    <t>Nguyễn Thị Hoàng</t>
  </si>
  <si>
    <t xml:space="preserve">Đặng Thị Quỳnh </t>
  </si>
  <si>
    <t xml:space="preserve">Vũ Đại </t>
  </si>
  <si>
    <t>Hội</t>
  </si>
  <si>
    <t>30/06/1991</t>
  </si>
  <si>
    <t>26/03/1988</t>
  </si>
  <si>
    <t>Thái Bình</t>
  </si>
  <si>
    <t>05/01/1982</t>
  </si>
  <si>
    <t>04/04/1980</t>
  </si>
  <si>
    <t>02/04/1996</t>
  </si>
  <si>
    <t>09/06/1997</t>
  </si>
  <si>
    <t>17/04/2000</t>
  </si>
  <si>
    <t>12/11/2000</t>
  </si>
  <si>
    <t>Bà Rịa-Vũng Tàu</t>
  </si>
  <si>
    <t>02/02/1996</t>
  </si>
  <si>
    <t>Bình Phước</t>
  </si>
  <si>
    <t>05/06/1993</t>
  </si>
  <si>
    <t>07/06/1993</t>
  </si>
  <si>
    <t>20/05/1995</t>
  </si>
  <si>
    <t>06/01/1998</t>
  </si>
  <si>
    <t>07/07/1991</t>
  </si>
  <si>
    <t>07/10/1999</t>
  </si>
  <si>
    <t>11/07/1994</t>
  </si>
  <si>
    <t>25/04/1992</t>
  </si>
  <si>
    <t>01/04/1994</t>
  </si>
  <si>
    <t>12/02/1991</t>
  </si>
  <si>
    <t>Kon Tum</t>
  </si>
  <si>
    <t>18/08/1997</t>
  </si>
  <si>
    <t>14/06/1999</t>
  </si>
  <si>
    <t>01/01/1974</t>
  </si>
  <si>
    <t>Hải Phòng</t>
  </si>
  <si>
    <t>17/01/1993</t>
  </si>
  <si>
    <t>20/09/1987</t>
  </si>
  <si>
    <t>20/02/2001</t>
  </si>
  <si>
    <t>25/08/2000</t>
  </si>
  <si>
    <t>30/07/1998</t>
  </si>
  <si>
    <t>13/03/2000</t>
  </si>
  <si>
    <t>04/09/2001</t>
  </si>
  <si>
    <t>16/10/1963</t>
  </si>
  <si>
    <t>10/07/1994</t>
  </si>
  <si>
    <t>05/10/1997</t>
  </si>
  <si>
    <t>17/02/1998</t>
  </si>
  <si>
    <t>23/12/1996</t>
  </si>
  <si>
    <t>26/08/1979</t>
  </si>
  <si>
    <t>Khánh Hòa</t>
  </si>
  <si>
    <t>15/09/1996</t>
  </si>
  <si>
    <t>26/03/1993</t>
  </si>
  <si>
    <t>04/02/1998</t>
  </si>
  <si>
    <t xml:space="preserve">Khánh Hòa </t>
  </si>
  <si>
    <t>15/12/1991</t>
  </si>
  <si>
    <t>16/01/1999</t>
  </si>
  <si>
    <t>23/09/2001</t>
  </si>
  <si>
    <t>01/01/1991</t>
  </si>
  <si>
    <t>01/04/1988</t>
  </si>
  <si>
    <t>Tạ Xuân</t>
  </si>
  <si>
    <t xml:space="preserve">Lý Quốc </t>
  </si>
  <si>
    <t>Phạm Lê Anh</t>
  </si>
  <si>
    <t>Nguyễn Thiên Sinh</t>
  </si>
  <si>
    <t>Trần Ngọc Minh</t>
  </si>
  <si>
    <t>Lê Xuân</t>
  </si>
  <si>
    <t xml:space="preserve">Hoàng </t>
  </si>
  <si>
    <t>Đỗ Thùy</t>
  </si>
  <si>
    <t>Mã Duy</t>
  </si>
  <si>
    <t>Lộc</t>
  </si>
  <si>
    <t>Trần Công</t>
  </si>
  <si>
    <t>Thành</t>
  </si>
  <si>
    <t xml:space="preserve">Lê Thị Hồng </t>
  </si>
  <si>
    <t>Phát</t>
  </si>
  <si>
    <t>27/11/1996</t>
  </si>
  <si>
    <t>07/08/1996</t>
  </si>
  <si>
    <t>16/09/1989</t>
  </si>
  <si>
    <t>28/05/2001</t>
  </si>
  <si>
    <t>13/03/2001</t>
  </si>
  <si>
    <t>06/08/1988</t>
  </si>
  <si>
    <t>Bạc Liêu</t>
  </si>
  <si>
    <t>Đà Nẵng</t>
  </si>
  <si>
    <t>Quảng Ninh</t>
  </si>
  <si>
    <t>Nguyễn Ngọc Thu</t>
  </si>
  <si>
    <t>19/07/2000</t>
  </si>
  <si>
    <t>Nguyễn Trần Diễm</t>
  </si>
  <si>
    <t>Phạm Thị</t>
  </si>
  <si>
    <t>Lâm Thị Hồng</t>
  </si>
  <si>
    <t>26/11/1987</t>
  </si>
  <si>
    <t>18/02/1986</t>
  </si>
  <si>
    <t>22/03/1981</t>
  </si>
  <si>
    <t>28/01/1985</t>
  </si>
  <si>
    <t>Nguyễn Thùy</t>
  </si>
  <si>
    <t>Tiêu Tiểu</t>
  </si>
  <si>
    <t>11/09/1988</t>
  </si>
  <si>
    <t>Lê Thị Hòa</t>
  </si>
  <si>
    <t>30/10/1981</t>
  </si>
  <si>
    <t>17/03/1992</t>
  </si>
  <si>
    <t>Trương Hoàng Kim</t>
  </si>
  <si>
    <t>08/04/1999</t>
  </si>
  <si>
    <t xml:space="preserve">Dang Thi Quynh </t>
  </si>
  <si>
    <t>Le Thi Minh</t>
  </si>
  <si>
    <t>Bich</t>
  </si>
  <si>
    <t>Nguyen Minh</t>
  </si>
  <si>
    <t>Chinh</t>
  </si>
  <si>
    <t>Nguyen Tien</t>
  </si>
  <si>
    <t>Dat</t>
  </si>
  <si>
    <t>Tran Hoang</t>
  </si>
  <si>
    <t>Tran Manh</t>
  </si>
  <si>
    <t>Hien</t>
  </si>
  <si>
    <t>Truong Vu</t>
  </si>
  <si>
    <t>Nguyen Thi Bich</t>
  </si>
  <si>
    <t>Hoang</t>
  </si>
  <si>
    <t>Le Xuan</t>
  </si>
  <si>
    <t>Vu Dai</t>
  </si>
  <si>
    <t>Hoi</t>
  </si>
  <si>
    <t>Ly Quoc</t>
  </si>
  <si>
    <t>Y</t>
  </si>
  <si>
    <t>Nguyen Manh</t>
  </si>
  <si>
    <t>Pham Thi</t>
  </si>
  <si>
    <t>Huyen</t>
  </si>
  <si>
    <t>Lanh</t>
  </si>
  <si>
    <t>Tran Thi</t>
  </si>
  <si>
    <t>Le</t>
  </si>
  <si>
    <t>Nguyen Thi Ha</t>
  </si>
  <si>
    <t>Bui Thi</t>
  </si>
  <si>
    <t>Ngo Thi My</t>
  </si>
  <si>
    <t xml:space="preserve">Ma Duy </t>
  </si>
  <si>
    <t>Loc</t>
  </si>
  <si>
    <t>Nguyen Khac Thanh</t>
  </si>
  <si>
    <t>Tieu Tieu</t>
  </si>
  <si>
    <t>Nguyen Tran Diem</t>
  </si>
  <si>
    <t>Vo Hoai</t>
  </si>
  <si>
    <t>Ho Thi To</t>
  </si>
  <si>
    <t>Tran Hong</t>
  </si>
  <si>
    <t>Nham Hoang Yen</t>
  </si>
  <si>
    <t>Phat</t>
  </si>
  <si>
    <t>Phuc</t>
  </si>
  <si>
    <t>Nguyen Thien Sinh</t>
  </si>
  <si>
    <t>Lam Thi Hong</t>
  </si>
  <si>
    <t>Si</t>
  </si>
  <si>
    <t>Vu Thanh</t>
  </si>
  <si>
    <t>Tai</t>
  </si>
  <si>
    <t>Tran Cong</t>
  </si>
  <si>
    <t>Pham Le Anh</t>
  </si>
  <si>
    <t>Dao Thi</t>
  </si>
  <si>
    <t>Nguyen Thi Thanh</t>
  </si>
  <si>
    <t>Nguyen Ngoc</t>
  </si>
  <si>
    <t>Nguyen Thi Hoang</t>
  </si>
  <si>
    <t>Tram</t>
  </si>
  <si>
    <t>Nguyen Ngoc Nha</t>
  </si>
  <si>
    <t>Do Thuy</t>
  </si>
  <si>
    <t>Nguyen Ngoc Thu</t>
  </si>
  <si>
    <t>Nguyen Thuy</t>
  </si>
  <si>
    <t>Tri</t>
  </si>
  <si>
    <t>Tran Ngoc Minh</t>
  </si>
  <si>
    <t>Ta Xuan</t>
  </si>
  <si>
    <t>Nguyen Duc Cam</t>
  </si>
  <si>
    <t>Tu</t>
  </si>
  <si>
    <t>Truong Quoc</t>
  </si>
  <si>
    <t>Tung</t>
  </si>
  <si>
    <t>La Duc</t>
  </si>
  <si>
    <t>Nguyen Khanh</t>
  </si>
  <si>
    <t>Nguyen Vo Thu</t>
  </si>
  <si>
    <t>Xuan</t>
  </si>
  <si>
    <t>Huynh Le Nhu</t>
  </si>
  <si>
    <t>Truong Hoang Kim</t>
  </si>
  <si>
    <t>Le Thi Hoa</t>
  </si>
  <si>
    <t>Nguyen Thi Thuy</t>
  </si>
  <si>
    <t>Bac Lieu</t>
  </si>
  <si>
    <t>Binh Phuoc</t>
  </si>
  <si>
    <t>Da Nang</t>
  </si>
  <si>
    <t>Hai Phong</t>
  </si>
  <si>
    <t>Quang Ninh</t>
  </si>
  <si>
    <t>Thai Binh</t>
  </si>
  <si>
    <t>Lê Hải</t>
  </si>
  <si>
    <t>Le Hai</t>
  </si>
  <si>
    <t>08/08/1997</t>
  </si>
  <si>
    <t>Thừa Thiên Huế</t>
  </si>
  <si>
    <t>Thua Thien Hue</t>
  </si>
  <si>
    <t>/2024</t>
  </si>
  <si>
    <t>/0001</t>
  </si>
  <si>
    <t>/0002</t>
  </si>
  <si>
    <t xml:space="preserve">Huỳnh Thị Minh </t>
  </si>
  <si>
    <t>Tươi</t>
  </si>
  <si>
    <t>Huynh Thi Minh</t>
  </si>
  <si>
    <t>Tuoi</t>
  </si>
  <si>
    <t>29/08/1990</t>
  </si>
  <si>
    <t>05/12/2000</t>
  </si>
  <si>
    <t>Tran Thi Ngoc</t>
  </si>
  <si>
    <t>19/10/1991</t>
  </si>
  <si>
    <t>Nguyễn Hòa</t>
  </si>
  <si>
    <t>Nguyen Hoa</t>
  </si>
  <si>
    <t>29/07/1971</t>
  </si>
  <si>
    <t>Trần Thị Phương</t>
  </si>
  <si>
    <t>Tran Thi Phuong</t>
  </si>
  <si>
    <t>07/11/1992</t>
  </si>
  <si>
    <t>Danh</t>
  </si>
  <si>
    <t>Nguyen Thanh</t>
  </si>
  <si>
    <t>08/02/1995</t>
  </si>
  <si>
    <t>Lê Thị Minh</t>
  </si>
  <si>
    <t>Nguyệt</t>
  </si>
  <si>
    <t>Nguyet</t>
  </si>
  <si>
    <t>18/01/1997</t>
  </si>
  <si>
    <t>Bùi Thị Cẩm</t>
  </si>
  <si>
    <t>Phấn</t>
  </si>
  <si>
    <t>Bui Thi Cam</t>
  </si>
  <si>
    <t>Phan</t>
  </si>
  <si>
    <t>10/05/1998</t>
  </si>
  <si>
    <t xml:space="preserve">Trần Thị Thủy </t>
  </si>
  <si>
    <t xml:space="preserve">Tran Thi Thuy </t>
  </si>
  <si>
    <t>K88</t>
  </si>
  <si>
    <t>K.84</t>
  </si>
  <si>
    <t>K.89</t>
  </si>
  <si>
    <t>02/07/1994</t>
  </si>
  <si>
    <t>/0003</t>
  </si>
  <si>
    <t>/0005</t>
  </si>
  <si>
    <t>/0008</t>
  </si>
  <si>
    <t>/0004</t>
  </si>
  <si>
    <t>/0006</t>
  </si>
  <si>
    <t>/0007</t>
  </si>
  <si>
    <t>/0009</t>
  </si>
  <si>
    <t>/0010</t>
  </si>
  <si>
    <t>/0011</t>
  </si>
  <si>
    <t>/0012</t>
  </si>
  <si>
    <t>/0013</t>
  </si>
  <si>
    <t>/0014</t>
  </si>
  <si>
    <t>/0015</t>
  </si>
  <si>
    <t>/0016</t>
  </si>
  <si>
    <t>/0017</t>
  </si>
  <si>
    <t>/0018</t>
  </si>
  <si>
    <t>/0019</t>
  </si>
  <si>
    <t>/0020</t>
  </si>
  <si>
    <t>/0021</t>
  </si>
  <si>
    <t>/0022</t>
  </si>
  <si>
    <t>/0023</t>
  </si>
  <si>
    <t>/0024</t>
  </si>
  <si>
    <t>/0025</t>
  </si>
  <si>
    <t>/0026</t>
  </si>
  <si>
    <t>/0027</t>
  </si>
  <si>
    <t>/0028</t>
  </si>
  <si>
    <t>/0029</t>
  </si>
  <si>
    <t>/0030</t>
  </si>
  <si>
    <t>/0031</t>
  </si>
  <si>
    <t>/0032</t>
  </si>
  <si>
    <t>/0033</t>
  </si>
  <si>
    <t>/0034</t>
  </si>
  <si>
    <t>/0035</t>
  </si>
  <si>
    <t>/0036</t>
  </si>
  <si>
    <t>/0037</t>
  </si>
  <si>
    <t>/0038</t>
  </si>
  <si>
    <t>/0039</t>
  </si>
  <si>
    <t>/0040</t>
  </si>
  <si>
    <t>/0041</t>
  </si>
  <si>
    <t>/0042</t>
  </si>
  <si>
    <t>/0043</t>
  </si>
  <si>
    <t>/0044</t>
  </si>
  <si>
    <t>/0045</t>
  </si>
  <si>
    <t>/0046</t>
  </si>
  <si>
    <t>/0047</t>
  </si>
  <si>
    <t>/0048</t>
  </si>
  <si>
    <t>/0049</t>
  </si>
  <si>
    <t>/0050</t>
  </si>
  <si>
    <t>/0051</t>
  </si>
  <si>
    <t>/0052</t>
  </si>
  <si>
    <t>/0053</t>
  </si>
  <si>
    <t>/0054</t>
  </si>
  <si>
    <t>/0055</t>
  </si>
  <si>
    <t>/0056</t>
  </si>
  <si>
    <t>/0057</t>
  </si>
  <si>
    <t>/0058</t>
  </si>
  <si>
    <t>/0059</t>
  </si>
  <si>
    <t>/0060</t>
  </si>
  <si>
    <t>/0061</t>
  </si>
  <si>
    <t>/0062</t>
  </si>
  <si>
    <t>/0063</t>
  </si>
  <si>
    <t>/0064</t>
  </si>
  <si>
    <t>/0065</t>
  </si>
  <si>
    <t>/0066</t>
  </si>
  <si>
    <t>/0067</t>
  </si>
  <si>
    <t>/0068</t>
  </si>
  <si>
    <t>Danh sách gồm 68 học viên./.</t>
  </si>
  <si>
    <r>
      <t xml:space="preserve">DANH SÁCH CẤP CHỨNG CHỈ NGHIỆP VỤ SƯ PHẠM CHO GIẢNG VIÊN
TRONG CƠ SỞ GIÁO DỤC ĐẠI HỌC KHÓA 90 NĂM 2024
</t>
    </r>
    <r>
      <rPr>
        <i/>
        <sz val="13"/>
        <rFont val="Times New Roman"/>
        <family val="1"/>
      </rPr>
      <t>(Ban hành kèm theo Quyết định số 144/QĐ-XHNV-QLĐT ngày 25 tháng 01 năm 2024 của Hiệu trưởng 
Trường Đại học Khoa học Xã hội và Nhân văn, Đại học Quốc gia Thành phố Hồ Chí Minh)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</si>
</sst>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[$-409]dddd\,\ mmmm\ dd\,\ yyyy"/>
    <numFmt numFmtId="182" formatCode="dd/mm/yyyy;@"/>
    <numFmt numFmtId="183" formatCode="[$-409]d\-mmm\-yyyy;@"/>
    <numFmt numFmtId="184" formatCode="00000"/>
    <numFmt numFmtId="185" formatCode="[$-1010000]d/m/yyyy;@"/>
    <numFmt numFmtId="186" formatCode="m/d/yyyy;@"/>
    <numFmt numFmtId="187" formatCode="mmm\-yyyy"/>
    <numFmt numFmtId="188" formatCode="mm/dd/yyyy"/>
    <numFmt numFmtId="189" formatCode="_(* #,##0.0_);_(* \(#,##0.0\);_(* &quot;-&quot;??_);_(@_)"/>
    <numFmt numFmtId="190" formatCode="0.0"/>
    <numFmt numFmtId="191" formatCode="[$-809]dd\ mmmm\ yyyy"/>
    <numFmt numFmtId="192" formatCode="[&lt;=9999999][$-1000000]###\-####;[$-1000000]\(#\)\ ###\-####"/>
    <numFmt numFmtId="193" formatCode="[&lt;=9999999]###\-####;\(###\)\ ###\-####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_);\-#,##0.0"/>
    <numFmt numFmtId="199" formatCode="#,##0.0"/>
    <numFmt numFmtId="200" formatCode="#,##0.0000\ ;[Red]\-#,##0.0000\ "/>
    <numFmt numFmtId="201" formatCode="#,##0;[Red]#,##0"/>
    <numFmt numFmtId="202" formatCode="0.0;[Red]0.0"/>
    <numFmt numFmtId="203" formatCode="0;[Red]0"/>
    <numFmt numFmtId="204" formatCode="0.00;[Red]0.00"/>
    <numFmt numFmtId="205" formatCode="0_);[Red]\(0\)"/>
    <numFmt numFmtId="206" formatCode="0.0_);[Red]\(0.0\)"/>
    <numFmt numFmtId="207" formatCode="[$-409]dddd\,\ mmmm\ d\,\ yyyy"/>
    <numFmt numFmtId="208" formatCode="#,##0.0_);\(#,##0.0\)"/>
  </numFmts>
  <fonts count="56">
    <font>
      <sz val="10"/>
      <name val="Arial"/>
      <family val="0"/>
    </font>
    <font>
      <sz val="12"/>
      <name val="VNI-Times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dashed"/>
    </border>
    <border>
      <left style="thin">
        <color rgb="FF000000"/>
      </left>
      <right style="thin">
        <color rgb="FF000000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>
        <color rgb="FF000000"/>
      </left>
      <right style="thin">
        <color rgb="FF000000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9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90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63" applyFont="1" applyFill="1" applyBorder="1" applyAlignment="1" quotePrefix="1">
      <alignment horizontal="center" vertical="center" wrapText="1"/>
      <protection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10" xfId="63" applyFont="1" applyFill="1" applyBorder="1" applyAlignment="1" quotePrefix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0" fontId="51" fillId="33" borderId="10" xfId="0" applyFont="1" applyFill="1" applyBorder="1" applyAlignment="1" quotePrefix="1">
      <alignment vertical="center" wrapText="1"/>
    </xf>
    <xf numFmtId="0" fontId="51" fillId="33" borderId="10" xfId="0" applyFont="1" applyFill="1" applyBorder="1" applyAlignment="1">
      <alignment vertical="center" wrapText="1"/>
    </xf>
    <xf numFmtId="180" fontId="51" fillId="33" borderId="10" xfId="42" applyNumberFormat="1" applyFont="1" applyFill="1" applyBorder="1" applyAlignment="1">
      <alignment horizontal="center" vertical="center" wrapText="1"/>
    </xf>
    <xf numFmtId="190" fontId="51" fillId="33" borderId="10" xfId="0" applyNumberFormat="1" applyFont="1" applyFill="1" applyBorder="1" applyAlignment="1">
      <alignment horizontal="center" vertical="center" wrapText="1"/>
    </xf>
    <xf numFmtId="190" fontId="3" fillId="33" borderId="10" xfId="63" applyNumberFormat="1" applyFont="1" applyFill="1" applyBorder="1" applyAlignment="1">
      <alignment horizontal="center" vertical="center" wrapText="1"/>
      <protection/>
    </xf>
    <xf numFmtId="190" fontId="3" fillId="33" borderId="10" xfId="42" applyNumberFormat="1" applyFont="1" applyFill="1" applyBorder="1" applyAlignment="1">
      <alignment horizontal="center" vertical="center" wrapText="1"/>
    </xf>
    <xf numFmtId="190" fontId="3" fillId="33" borderId="10" xfId="42" applyNumberFormat="1" applyFont="1" applyFill="1" applyBorder="1" applyAlignment="1" quotePrefix="1">
      <alignment horizontal="center" vertical="center" wrapText="1"/>
    </xf>
    <xf numFmtId="206" fontId="3" fillId="33" borderId="10" xfId="42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quotePrefix="1">
      <alignment horizontal="center" vertical="center" wrapText="1"/>
    </xf>
    <xf numFmtId="14" fontId="51" fillId="33" borderId="10" xfId="0" applyNumberFormat="1" applyFont="1" applyFill="1" applyBorder="1" applyAlignment="1" quotePrefix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80" fontId="51" fillId="33" borderId="11" xfId="42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vertical="center" wrapText="1"/>
    </xf>
    <xf numFmtId="0" fontId="51" fillId="33" borderId="10" xfId="63" applyFont="1" applyFill="1" applyBorder="1" applyAlignment="1">
      <alignment horizontal="left" vertical="center" wrapText="1"/>
      <protection/>
    </xf>
    <xf numFmtId="0" fontId="52" fillId="33" borderId="10" xfId="63" applyFont="1" applyFill="1" applyBorder="1" applyAlignment="1">
      <alignment horizontal="left" vertical="center" wrapText="1"/>
      <protection/>
    </xf>
    <xf numFmtId="0" fontId="3" fillId="33" borderId="10" xfId="63" applyFont="1" applyFill="1" applyBorder="1" applyAlignment="1">
      <alignment horizontal="center" vertical="center" wrapText="1"/>
      <protection/>
    </xf>
    <xf numFmtId="0" fontId="51" fillId="34" borderId="12" xfId="0" applyFont="1" applyFill="1" applyBorder="1" applyAlignment="1">
      <alignment vertical="center" wrapText="1"/>
    </xf>
    <xf numFmtId="0" fontId="51" fillId="34" borderId="14" xfId="0" applyFont="1" applyFill="1" applyBorder="1" applyAlignment="1">
      <alignment vertical="center" wrapText="1"/>
    </xf>
    <xf numFmtId="0" fontId="51" fillId="34" borderId="10" xfId="0" applyFont="1" applyFill="1" applyBorder="1" applyAlignment="1" quotePrefix="1">
      <alignment vertical="center" wrapText="1"/>
    </xf>
    <xf numFmtId="0" fontId="53" fillId="33" borderId="0" xfId="0" applyFont="1" applyFill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189" fontId="3" fillId="33" borderId="10" xfId="42" applyNumberFormat="1" applyFont="1" applyFill="1" applyBorder="1" applyAlignment="1">
      <alignment vertical="center" wrapText="1"/>
    </xf>
    <xf numFmtId="189" fontId="3" fillId="35" borderId="15" xfId="42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 quotePrefix="1">
      <alignment vertical="center" wrapText="1"/>
    </xf>
    <xf numFmtId="49" fontId="54" fillId="33" borderId="12" xfId="0" applyNumberFormat="1" applyFont="1" applyFill="1" applyBorder="1" applyAlignment="1">
      <alignment horizontal="left" vertical="center" wrapText="1"/>
    </xf>
    <xf numFmtId="0" fontId="51" fillId="34" borderId="14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 wrapText="1"/>
    </xf>
    <xf numFmtId="189" fontId="3" fillId="35" borderId="10" xfId="42" applyNumberFormat="1" applyFont="1" applyFill="1" applyBorder="1" applyAlignment="1" quotePrefix="1">
      <alignment horizontal="center" vertical="center" wrapText="1"/>
    </xf>
    <xf numFmtId="0" fontId="54" fillId="33" borderId="10" xfId="0" applyFont="1" applyFill="1" applyBorder="1" applyAlignment="1" quotePrefix="1">
      <alignment vertical="center" wrapText="1"/>
    </xf>
    <xf numFmtId="0" fontId="51" fillId="33" borderId="16" xfId="0" applyFont="1" applyFill="1" applyBorder="1" applyAlignment="1">
      <alignment vertical="center" wrapText="1"/>
    </xf>
    <xf numFmtId="0" fontId="51" fillId="33" borderId="17" xfId="0" applyFont="1" applyFill="1" applyBorder="1" applyAlignment="1">
      <alignment vertical="center" wrapText="1"/>
    </xf>
    <xf numFmtId="0" fontId="54" fillId="33" borderId="13" xfId="0" applyFont="1" applyFill="1" applyBorder="1" applyAlignment="1">
      <alignment vertical="center" wrapText="1"/>
    </xf>
    <xf numFmtId="0" fontId="55" fillId="33" borderId="13" xfId="0" applyFont="1" applyFill="1" applyBorder="1" applyAlignment="1">
      <alignment vertical="center" wrapText="1"/>
    </xf>
    <xf numFmtId="14" fontId="51" fillId="33" borderId="13" xfId="0" applyNumberFormat="1" applyFont="1" applyFill="1" applyBorder="1" applyAlignment="1" quotePrefix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189" fontId="3" fillId="33" borderId="13" xfId="42" applyNumberFormat="1" applyFont="1" applyFill="1" applyBorder="1" applyAlignment="1">
      <alignment vertical="center" wrapText="1"/>
    </xf>
    <xf numFmtId="189" fontId="3" fillId="35" borderId="18" xfId="42" applyNumberFormat="1" applyFont="1" applyFill="1" applyBorder="1" applyAlignment="1" quotePrefix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 quotePrefix="1">
      <alignment vertical="center" wrapText="1"/>
    </xf>
    <xf numFmtId="43" fontId="3" fillId="33" borderId="10" xfId="42" applyFont="1" applyFill="1" applyBorder="1" applyAlignment="1">
      <alignment horizontal="center" vertical="center" wrapText="1"/>
    </xf>
    <xf numFmtId="43" fontId="3" fillId="33" borderId="13" xfId="42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82" fontId="11" fillId="33" borderId="0" xfId="63" applyNumberFormat="1" applyFont="1" applyFill="1" applyAlignment="1">
      <alignment horizontal="center" vertical="center" wrapText="1"/>
      <protection/>
    </xf>
    <xf numFmtId="0" fontId="8" fillId="33" borderId="0" xfId="0" applyFont="1" applyFill="1" applyAlignment="1">
      <alignment/>
    </xf>
    <xf numFmtId="0" fontId="11" fillId="33" borderId="0" xfId="63" applyFont="1" applyFill="1" applyBorder="1" applyAlignment="1">
      <alignment horizontal="center" vertical="center" wrapText="1"/>
      <protection/>
    </xf>
    <xf numFmtId="0" fontId="11" fillId="33" borderId="0" xfId="63" applyFont="1" applyFill="1" applyBorder="1" applyAlignment="1">
      <alignment horizontal="center"/>
      <protection/>
    </xf>
    <xf numFmtId="0" fontId="11" fillId="33" borderId="0" xfId="63" applyFont="1" applyFill="1" applyBorder="1" applyAlignment="1">
      <alignment horizontal="center"/>
      <protection/>
    </xf>
    <xf numFmtId="2" fontId="11" fillId="33" borderId="0" xfId="63" applyNumberFormat="1" applyFont="1" applyFill="1" applyBorder="1" applyAlignment="1">
      <alignment horizontal="center"/>
      <protection/>
    </xf>
    <xf numFmtId="0" fontId="6" fillId="33" borderId="0" xfId="63" applyFont="1" applyFill="1" applyBorder="1" applyAlignment="1">
      <alignment horizontal="center"/>
      <protection/>
    </xf>
    <xf numFmtId="0" fontId="6" fillId="33" borderId="0" xfId="63" applyFont="1" applyFill="1" applyBorder="1" applyAlignment="1">
      <alignment horizontal="center"/>
      <protection/>
    </xf>
    <xf numFmtId="2" fontId="6" fillId="33" borderId="0" xfId="63" applyNumberFormat="1" applyFont="1" applyFill="1" applyBorder="1" applyAlignment="1">
      <alignment horizontal="center"/>
      <protection/>
    </xf>
    <xf numFmtId="0" fontId="4" fillId="33" borderId="0" xfId="0" applyFont="1" applyFill="1" applyAlignment="1">
      <alignment/>
    </xf>
    <xf numFmtId="0" fontId="6" fillId="33" borderId="19" xfId="63" applyFont="1" applyFill="1" applyBorder="1" applyAlignment="1">
      <alignment horizontal="center"/>
      <protection/>
    </xf>
    <xf numFmtId="0" fontId="5" fillId="33" borderId="20" xfId="63" applyFont="1" applyFill="1" applyBorder="1" applyAlignment="1">
      <alignment horizontal="center" vertical="center" wrapText="1"/>
      <protection/>
    </xf>
    <xf numFmtId="0" fontId="5" fillId="33" borderId="21" xfId="63" applyFont="1" applyFill="1" applyBorder="1" applyAlignment="1">
      <alignment horizontal="center" vertical="center" wrapText="1"/>
      <protection/>
    </xf>
    <xf numFmtId="0" fontId="5" fillId="33" borderId="22" xfId="63" applyFont="1" applyFill="1" applyBorder="1" applyAlignment="1">
      <alignment horizontal="center" vertical="center" wrapText="1"/>
      <protection/>
    </xf>
    <xf numFmtId="182" fontId="5" fillId="33" borderId="22" xfId="63" applyNumberFormat="1" applyFont="1" applyFill="1" applyBorder="1" applyAlignment="1">
      <alignment horizontal="center" vertical="center" wrapText="1"/>
      <protection/>
    </xf>
    <xf numFmtId="190" fontId="5" fillId="33" borderId="20" xfId="63" applyNumberFormat="1" applyFont="1" applyFill="1" applyBorder="1" applyAlignment="1">
      <alignment horizontal="center" vertical="center" wrapText="1"/>
      <protection/>
    </xf>
    <xf numFmtId="0" fontId="5" fillId="33" borderId="20" xfId="0" applyFont="1" applyFill="1" applyBorder="1" applyAlignment="1">
      <alignment horizontal="center" vertical="center" wrapText="1"/>
    </xf>
    <xf numFmtId="2" fontId="5" fillId="33" borderId="20" xfId="63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/>
    </xf>
    <xf numFmtId="0" fontId="51" fillId="33" borderId="23" xfId="0" applyFont="1" applyFill="1" applyBorder="1" applyAlignment="1">
      <alignment vertical="center" wrapText="1"/>
    </xf>
    <xf numFmtId="0" fontId="51" fillId="33" borderId="24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0" fontId="51" fillId="33" borderId="11" xfId="0" applyFont="1" applyFill="1" applyBorder="1" applyAlignment="1" quotePrefix="1">
      <alignment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3" fillId="33" borderId="11" xfId="63" applyFont="1" applyFill="1" applyBorder="1" applyAlignment="1">
      <alignment horizontal="center" vertical="center" wrapText="1"/>
      <protection/>
    </xf>
    <xf numFmtId="190" fontId="51" fillId="33" borderId="11" xfId="0" applyNumberFormat="1" applyFont="1" applyFill="1" applyBorder="1" applyAlignment="1">
      <alignment horizontal="center" vertical="center" wrapText="1"/>
    </xf>
    <xf numFmtId="190" fontId="3" fillId="33" borderId="11" xfId="42" applyNumberFormat="1" applyFont="1" applyFill="1" applyBorder="1" applyAlignment="1" quotePrefix="1">
      <alignment horizontal="center" vertical="center" wrapText="1"/>
    </xf>
    <xf numFmtId="0" fontId="51" fillId="35" borderId="12" xfId="0" applyFont="1" applyFill="1" applyBorder="1" applyAlignment="1">
      <alignment vertical="center" wrapText="1"/>
    </xf>
    <xf numFmtId="0" fontId="51" fillId="35" borderId="14" xfId="0" applyFont="1" applyFill="1" applyBorder="1" applyAlignment="1">
      <alignment vertical="center" wrapText="1"/>
    </xf>
    <xf numFmtId="0" fontId="51" fillId="35" borderId="10" xfId="0" applyFont="1" applyFill="1" applyBorder="1" applyAlignment="1" quotePrefix="1">
      <alignment vertical="center" wrapText="1"/>
    </xf>
    <xf numFmtId="0" fontId="51" fillId="35" borderId="10" xfId="0" applyFont="1" applyFill="1" applyBorder="1" applyAlignment="1">
      <alignment horizontal="center" vertical="center" wrapText="1"/>
    </xf>
    <xf numFmtId="190" fontId="51" fillId="33" borderId="10" xfId="42" applyNumberFormat="1" applyFont="1" applyFill="1" applyBorder="1" applyAlignment="1" quotePrefix="1">
      <alignment horizontal="center" vertical="center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190" fontId="8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182" fontId="4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_Sheet1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</xdr:row>
      <xdr:rowOff>1066800</xdr:rowOff>
    </xdr:from>
    <xdr:to>
      <xdr:col>22</xdr:col>
      <xdr:colOff>171450</xdr:colOff>
      <xdr:row>1</xdr:row>
      <xdr:rowOff>1076325</xdr:rowOff>
    </xdr:to>
    <xdr:sp>
      <xdr:nvSpPr>
        <xdr:cNvPr id="1" name="Straight Connector 2"/>
        <xdr:cNvSpPr>
          <a:spLocks/>
        </xdr:cNvSpPr>
      </xdr:nvSpPr>
      <xdr:spPr>
        <a:xfrm>
          <a:off x="2076450" y="1371600"/>
          <a:ext cx="2819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PageLayoutView="0" workbookViewId="0" topLeftCell="A1">
      <selection activeCell="AE2" sqref="AE2"/>
    </sheetView>
  </sheetViews>
  <sheetFormatPr defaultColWidth="9.140625" defaultRowHeight="12.75"/>
  <cols>
    <col min="1" max="1" width="5.140625" style="98" customWidth="1"/>
    <col min="2" max="2" width="18.7109375" style="70" customWidth="1"/>
    <col min="3" max="3" width="8.421875" style="99" customWidth="1"/>
    <col min="4" max="4" width="23.00390625" style="70" hidden="1" customWidth="1"/>
    <col min="5" max="5" width="9.28125" style="100" hidden="1" customWidth="1"/>
    <col min="6" max="6" width="11.7109375" style="101" customWidth="1"/>
    <col min="7" max="7" width="10.8515625" style="98" customWidth="1"/>
    <col min="8" max="8" width="18.140625" style="98" hidden="1" customWidth="1"/>
    <col min="9" max="10" width="11.57421875" style="98" hidden="1" customWidth="1"/>
    <col min="11" max="11" width="10.28125" style="102" hidden="1" customWidth="1"/>
    <col min="12" max="19" width="10.421875" style="102" hidden="1" customWidth="1"/>
    <col min="20" max="20" width="7.140625" style="103" customWidth="1"/>
    <col min="21" max="21" width="8.8515625" style="98" customWidth="1"/>
    <col min="22" max="22" width="12.00390625" style="98" hidden="1" customWidth="1"/>
    <col min="23" max="23" width="10.28125" style="98" customWidth="1"/>
    <col min="24" max="24" width="6.28125" style="98" customWidth="1"/>
    <col min="25" max="25" width="6.7109375" style="98" customWidth="1"/>
    <col min="26" max="26" width="7.140625" style="98" customWidth="1"/>
    <col min="27" max="16384" width="9.140625" style="70" customWidth="1"/>
  </cols>
  <sheetData>
    <row r="1" spans="1:26" s="62" customFormat="1" ht="24" customHeight="1">
      <c r="A1" s="61" t="s">
        <v>141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s="62" customFormat="1" ht="93" customHeight="1">
      <c r="A2" s="63" t="s">
        <v>452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s="62" customFormat="1" ht="9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  <c r="N3" s="65"/>
      <c r="O3" s="65"/>
      <c r="P3" s="65"/>
      <c r="Q3" s="65"/>
      <c r="R3" s="65"/>
      <c r="S3" s="65"/>
      <c r="T3" s="66"/>
      <c r="U3" s="65"/>
      <c r="V3" s="65"/>
      <c r="W3" s="65"/>
      <c r="X3" s="65"/>
      <c r="Y3" s="65"/>
      <c r="Z3" s="65"/>
    </row>
    <row r="4" spans="1:26" ht="9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68"/>
      <c r="O4" s="68"/>
      <c r="P4" s="68"/>
      <c r="Q4" s="68"/>
      <c r="R4" s="68"/>
      <c r="S4" s="68"/>
      <c r="T4" s="69"/>
      <c r="U4" s="68"/>
      <c r="V4" s="68"/>
      <c r="W4" s="68"/>
      <c r="X4" s="68"/>
      <c r="Y4" s="68"/>
      <c r="Z4" s="68"/>
    </row>
    <row r="5" spans="1:26" ht="12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s="79" customFormat="1" ht="63.75" customHeight="1">
      <c r="A6" s="72" t="s">
        <v>0</v>
      </c>
      <c r="B6" s="73" t="s">
        <v>6</v>
      </c>
      <c r="C6" s="74"/>
      <c r="D6" s="73" t="s">
        <v>23</v>
      </c>
      <c r="E6" s="74"/>
      <c r="F6" s="75" t="s">
        <v>19</v>
      </c>
      <c r="G6" s="72" t="s">
        <v>4</v>
      </c>
      <c r="H6" s="72" t="s">
        <v>24</v>
      </c>
      <c r="I6" s="72" t="s">
        <v>41</v>
      </c>
      <c r="J6" s="76" t="s">
        <v>84</v>
      </c>
      <c r="K6" s="76" t="s">
        <v>86</v>
      </c>
      <c r="L6" s="76" t="s">
        <v>87</v>
      </c>
      <c r="M6" s="76" t="s">
        <v>91</v>
      </c>
      <c r="N6" s="76" t="s">
        <v>88</v>
      </c>
      <c r="O6" s="76" t="s">
        <v>42</v>
      </c>
      <c r="P6" s="76" t="s">
        <v>43</v>
      </c>
      <c r="Q6" s="76" t="s">
        <v>44</v>
      </c>
      <c r="R6" s="76" t="s">
        <v>89</v>
      </c>
      <c r="S6" s="77" t="s">
        <v>90</v>
      </c>
      <c r="T6" s="78" t="s">
        <v>15</v>
      </c>
      <c r="U6" s="72" t="s">
        <v>21</v>
      </c>
      <c r="V6" s="72" t="s">
        <v>25</v>
      </c>
      <c r="W6" s="73" t="s">
        <v>17</v>
      </c>
      <c r="X6" s="74"/>
      <c r="Y6" s="72" t="s">
        <v>16</v>
      </c>
      <c r="Z6" s="72" t="s">
        <v>7</v>
      </c>
    </row>
    <row r="7" spans="1:26" s="8" customFormat="1" ht="24.75" customHeight="1">
      <c r="A7" s="5">
        <v>1</v>
      </c>
      <c r="B7" s="80" t="s">
        <v>265</v>
      </c>
      <c r="C7" s="81" t="s">
        <v>110</v>
      </c>
      <c r="D7" s="82" t="s">
        <v>337</v>
      </c>
      <c r="E7" s="83" t="s">
        <v>110</v>
      </c>
      <c r="F7" s="84" t="s">
        <v>266</v>
      </c>
      <c r="G7" s="85" t="s">
        <v>14</v>
      </c>
      <c r="H7" s="25" t="s">
        <v>34</v>
      </c>
      <c r="I7" s="86" t="s">
        <v>45</v>
      </c>
      <c r="J7" s="87">
        <v>8</v>
      </c>
      <c r="K7" s="3">
        <v>8</v>
      </c>
      <c r="L7" s="3">
        <v>8.5</v>
      </c>
      <c r="M7" s="3">
        <v>7.5</v>
      </c>
      <c r="N7" s="3">
        <v>7.5</v>
      </c>
      <c r="O7" s="3">
        <v>9</v>
      </c>
      <c r="P7" s="3"/>
      <c r="Q7" s="3"/>
      <c r="R7" s="88"/>
      <c r="S7" s="3"/>
      <c r="T7" s="6">
        <f>((J7*1)+(K7*1)+(L7*3)+(M7*2)+(N7*2)+(O7*1)+(P7*2)+(Q7*3)+(R7*2)+(S7*3))/10</f>
        <v>8.05</v>
      </c>
      <c r="U7" s="3" t="str">
        <f aca="true" t="shared" si="0" ref="U7:U38">IF(MIN(J7:S7)&lt;5,"KHÔNG ĐẠT",IF(T7&lt;6,"TRUNG BÌNH",IF(T7&lt;7,"TB.KHÁ",IF(T7&lt;8,"KHÁ",IF(T7&lt;9,"GIỎI","XUẤT SẮC")))))</f>
        <v>GIỎI</v>
      </c>
      <c r="V7" s="4" t="s">
        <v>30</v>
      </c>
      <c r="W7" s="4" t="s">
        <v>22</v>
      </c>
      <c r="X7" s="4" t="s">
        <v>350</v>
      </c>
      <c r="Y7" s="4" t="s">
        <v>351</v>
      </c>
      <c r="Z7" s="7" t="s">
        <v>85</v>
      </c>
    </row>
    <row r="8" spans="1:26" s="8" customFormat="1" ht="24.75" customHeight="1">
      <c r="A8" s="9">
        <v>2</v>
      </c>
      <c r="B8" s="89" t="s">
        <v>164</v>
      </c>
      <c r="C8" s="90" t="s">
        <v>2</v>
      </c>
      <c r="D8" s="14" t="s">
        <v>131</v>
      </c>
      <c r="E8" s="26" t="s">
        <v>2</v>
      </c>
      <c r="F8" s="91" t="s">
        <v>209</v>
      </c>
      <c r="G8" s="92" t="s">
        <v>11</v>
      </c>
      <c r="H8" s="21" t="s">
        <v>27</v>
      </c>
      <c r="I8" s="30" t="s">
        <v>45</v>
      </c>
      <c r="J8" s="16">
        <v>8.5</v>
      </c>
      <c r="K8" s="18">
        <v>9</v>
      </c>
      <c r="L8" s="1">
        <v>8.5</v>
      </c>
      <c r="M8" s="18">
        <v>8</v>
      </c>
      <c r="N8" s="18">
        <v>8.5</v>
      </c>
      <c r="O8" s="1">
        <v>9</v>
      </c>
      <c r="P8" s="1">
        <v>8</v>
      </c>
      <c r="Q8" s="1">
        <v>8.5</v>
      </c>
      <c r="R8" s="19">
        <v>9</v>
      </c>
      <c r="S8" s="1">
        <v>8</v>
      </c>
      <c r="T8" s="10">
        <f aca="true" t="shared" si="1" ref="T8:T22">((J8*1)+(K8*1)+(L8*3)+(M8*2)+(N8*2)+(O8*1)+(P8*2)+(Q8*3)+(R8*2)+(S8*3))/20</f>
        <v>8.425</v>
      </c>
      <c r="U8" s="1" t="str">
        <f t="shared" si="0"/>
        <v>GIỎI</v>
      </c>
      <c r="V8" s="2" t="s">
        <v>30</v>
      </c>
      <c r="W8" s="2" t="s">
        <v>22</v>
      </c>
      <c r="X8" s="2" t="s">
        <v>350</v>
      </c>
      <c r="Y8" s="2" t="s">
        <v>352</v>
      </c>
      <c r="Z8" s="2"/>
    </row>
    <row r="9" spans="1:26" s="8" customFormat="1" ht="24.75" customHeight="1">
      <c r="A9" s="9">
        <v>3</v>
      </c>
      <c r="B9" s="12" t="s">
        <v>177</v>
      </c>
      <c r="C9" s="27" t="s">
        <v>2</v>
      </c>
      <c r="D9" s="14" t="s">
        <v>270</v>
      </c>
      <c r="E9" s="26" t="s">
        <v>2</v>
      </c>
      <c r="F9" s="13" t="s">
        <v>227</v>
      </c>
      <c r="G9" s="21" t="s">
        <v>76</v>
      </c>
      <c r="H9" s="21" t="s">
        <v>81</v>
      </c>
      <c r="I9" s="30" t="s">
        <v>45</v>
      </c>
      <c r="J9" s="16">
        <v>8.5</v>
      </c>
      <c r="K9" s="18">
        <v>7</v>
      </c>
      <c r="L9" s="1">
        <v>9</v>
      </c>
      <c r="M9" s="18">
        <v>8</v>
      </c>
      <c r="N9" s="18">
        <v>8</v>
      </c>
      <c r="O9" s="1">
        <v>9</v>
      </c>
      <c r="P9" s="1">
        <v>8</v>
      </c>
      <c r="Q9" s="1">
        <v>8.5</v>
      </c>
      <c r="R9" s="19">
        <v>9</v>
      </c>
      <c r="S9" s="1">
        <v>9</v>
      </c>
      <c r="T9" s="10">
        <f t="shared" si="1"/>
        <v>8.5</v>
      </c>
      <c r="U9" s="1" t="str">
        <f t="shared" si="0"/>
        <v>GIỎI</v>
      </c>
      <c r="V9" s="2" t="s">
        <v>30</v>
      </c>
      <c r="W9" s="2" t="s">
        <v>22</v>
      </c>
      <c r="X9" s="2" t="s">
        <v>350</v>
      </c>
      <c r="Y9" s="2" t="s">
        <v>385</v>
      </c>
      <c r="Z9" s="2"/>
    </row>
    <row r="10" spans="1:26" s="8" customFormat="1" ht="24.75" customHeight="1">
      <c r="A10" s="9">
        <v>4</v>
      </c>
      <c r="B10" s="12" t="s">
        <v>125</v>
      </c>
      <c r="C10" s="27" t="s">
        <v>77</v>
      </c>
      <c r="D10" s="28" t="s">
        <v>129</v>
      </c>
      <c r="E10" s="29" t="s">
        <v>272</v>
      </c>
      <c r="F10" s="13" t="s">
        <v>249</v>
      </c>
      <c r="G10" s="21" t="s">
        <v>54</v>
      </c>
      <c r="H10" s="21" t="s">
        <v>67</v>
      </c>
      <c r="I10" s="30" t="s">
        <v>45</v>
      </c>
      <c r="J10" s="16">
        <v>8.5</v>
      </c>
      <c r="K10" s="1">
        <v>9</v>
      </c>
      <c r="L10" s="1">
        <v>8.5</v>
      </c>
      <c r="M10" s="1">
        <v>8</v>
      </c>
      <c r="N10" s="1">
        <v>8.5</v>
      </c>
      <c r="O10" s="1">
        <v>10</v>
      </c>
      <c r="P10" s="1">
        <v>8.5</v>
      </c>
      <c r="Q10" s="1">
        <v>8</v>
      </c>
      <c r="R10" s="19">
        <v>8.5</v>
      </c>
      <c r="S10" s="18">
        <v>9</v>
      </c>
      <c r="T10" s="10">
        <f t="shared" si="1"/>
        <v>8.55</v>
      </c>
      <c r="U10" s="1" t="str">
        <f t="shared" si="0"/>
        <v>GIỎI</v>
      </c>
      <c r="V10" s="2" t="s">
        <v>30</v>
      </c>
      <c r="W10" s="2" t="s">
        <v>22</v>
      </c>
      <c r="X10" s="2" t="s">
        <v>350</v>
      </c>
      <c r="Y10" s="2" t="s">
        <v>388</v>
      </c>
      <c r="Z10" s="11"/>
    </row>
    <row r="11" spans="1:26" s="8" customFormat="1" ht="24.75" customHeight="1">
      <c r="A11" s="9">
        <v>5</v>
      </c>
      <c r="B11" s="12" t="s">
        <v>156</v>
      </c>
      <c r="C11" s="27" t="s">
        <v>157</v>
      </c>
      <c r="D11" s="14" t="s">
        <v>273</v>
      </c>
      <c r="E11" s="26" t="s">
        <v>274</v>
      </c>
      <c r="F11" s="13" t="s">
        <v>201</v>
      </c>
      <c r="G11" s="21" t="s">
        <v>202</v>
      </c>
      <c r="H11" s="15" t="s">
        <v>202</v>
      </c>
      <c r="I11" s="30" t="s">
        <v>45</v>
      </c>
      <c r="J11" s="16">
        <v>8.5</v>
      </c>
      <c r="K11" s="18">
        <v>8</v>
      </c>
      <c r="L11" s="17">
        <v>8</v>
      </c>
      <c r="M11" s="18">
        <v>8</v>
      </c>
      <c r="N11" s="18">
        <v>8</v>
      </c>
      <c r="O11" s="1">
        <v>9</v>
      </c>
      <c r="P11" s="18">
        <v>9</v>
      </c>
      <c r="Q11" s="1">
        <v>8</v>
      </c>
      <c r="R11" s="19">
        <v>8.5</v>
      </c>
      <c r="S11" s="1">
        <v>8.5</v>
      </c>
      <c r="T11" s="10">
        <f t="shared" si="1"/>
        <v>8.3</v>
      </c>
      <c r="U11" s="1" t="str">
        <f t="shared" si="0"/>
        <v>GIỎI</v>
      </c>
      <c r="V11" s="2" t="s">
        <v>30</v>
      </c>
      <c r="W11" s="2" t="s">
        <v>22</v>
      </c>
      <c r="X11" s="2" t="s">
        <v>350</v>
      </c>
      <c r="Y11" s="2" t="s">
        <v>386</v>
      </c>
      <c r="Z11" s="11"/>
    </row>
    <row r="12" spans="1:26" s="8" customFormat="1" ht="24.75" customHeight="1">
      <c r="A12" s="9">
        <v>6</v>
      </c>
      <c r="B12" s="12" t="s">
        <v>161</v>
      </c>
      <c r="C12" s="27" t="s">
        <v>45</v>
      </c>
      <c r="D12" s="14" t="s">
        <v>275</v>
      </c>
      <c r="E12" s="26" t="s">
        <v>276</v>
      </c>
      <c r="F12" s="13" t="s">
        <v>207</v>
      </c>
      <c r="G12" s="21" t="s">
        <v>14</v>
      </c>
      <c r="H12" s="15" t="s">
        <v>34</v>
      </c>
      <c r="I12" s="30" t="s">
        <v>45</v>
      </c>
      <c r="J12" s="16">
        <v>9</v>
      </c>
      <c r="K12" s="18">
        <v>8</v>
      </c>
      <c r="L12" s="17">
        <v>9</v>
      </c>
      <c r="M12" s="18">
        <v>8.5</v>
      </c>
      <c r="N12" s="18">
        <v>8</v>
      </c>
      <c r="O12" s="1">
        <v>10</v>
      </c>
      <c r="P12" s="18">
        <v>7.5</v>
      </c>
      <c r="Q12" s="1">
        <v>7.5</v>
      </c>
      <c r="R12" s="19">
        <v>9</v>
      </c>
      <c r="S12" s="1">
        <v>9</v>
      </c>
      <c r="T12" s="10">
        <f t="shared" si="1"/>
        <v>8.475</v>
      </c>
      <c r="U12" s="1" t="str">
        <f t="shared" si="0"/>
        <v>GIỎI</v>
      </c>
      <c r="V12" s="2" t="s">
        <v>30</v>
      </c>
      <c r="W12" s="2" t="s">
        <v>22</v>
      </c>
      <c r="X12" s="2" t="s">
        <v>350</v>
      </c>
      <c r="Y12" s="2" t="s">
        <v>389</v>
      </c>
      <c r="Z12" s="2"/>
    </row>
    <row r="13" spans="1:26" s="8" customFormat="1" ht="24.75" customHeight="1">
      <c r="A13" s="9">
        <v>7</v>
      </c>
      <c r="B13" s="12" t="s">
        <v>114</v>
      </c>
      <c r="C13" s="27" t="s">
        <v>45</v>
      </c>
      <c r="D13" s="14" t="s">
        <v>277</v>
      </c>
      <c r="E13" s="26" t="s">
        <v>276</v>
      </c>
      <c r="F13" s="13" t="s">
        <v>226</v>
      </c>
      <c r="G13" s="21" t="s">
        <v>10</v>
      </c>
      <c r="H13" s="21" t="s">
        <v>33</v>
      </c>
      <c r="I13" s="30" t="s">
        <v>45</v>
      </c>
      <c r="J13" s="16">
        <v>9</v>
      </c>
      <c r="K13" s="18">
        <v>8.5</v>
      </c>
      <c r="L13" s="1">
        <v>9</v>
      </c>
      <c r="M13" s="1">
        <v>8</v>
      </c>
      <c r="N13" s="18">
        <v>8</v>
      </c>
      <c r="O13" s="1">
        <v>9</v>
      </c>
      <c r="P13" s="1">
        <v>8.5</v>
      </c>
      <c r="Q13" s="1">
        <v>8.5</v>
      </c>
      <c r="R13" s="19">
        <v>9</v>
      </c>
      <c r="S13" s="1">
        <v>8.5</v>
      </c>
      <c r="T13" s="10">
        <f t="shared" si="1"/>
        <v>8.575</v>
      </c>
      <c r="U13" s="1" t="str">
        <f t="shared" si="0"/>
        <v>GIỎI</v>
      </c>
      <c r="V13" s="2" t="s">
        <v>30</v>
      </c>
      <c r="W13" s="2" t="s">
        <v>22</v>
      </c>
      <c r="X13" s="2" t="s">
        <v>350</v>
      </c>
      <c r="Y13" s="2" t="s">
        <v>390</v>
      </c>
      <c r="Z13" s="2"/>
    </row>
    <row r="14" spans="1:26" s="8" customFormat="1" ht="24.75" customHeight="1">
      <c r="A14" s="9">
        <v>8</v>
      </c>
      <c r="B14" s="12" t="s">
        <v>167</v>
      </c>
      <c r="C14" s="27" t="s">
        <v>128</v>
      </c>
      <c r="D14" s="28" t="s">
        <v>278</v>
      </c>
      <c r="E14" s="29" t="s">
        <v>130</v>
      </c>
      <c r="F14" s="13" t="s">
        <v>247</v>
      </c>
      <c r="G14" s="21" t="s">
        <v>13</v>
      </c>
      <c r="H14" s="21" t="s">
        <v>26</v>
      </c>
      <c r="I14" s="30" t="s">
        <v>45</v>
      </c>
      <c r="J14" s="16">
        <v>8.5</v>
      </c>
      <c r="K14" s="18">
        <v>8.5</v>
      </c>
      <c r="L14" s="17">
        <v>8.5</v>
      </c>
      <c r="M14" s="18">
        <v>7.5</v>
      </c>
      <c r="N14" s="18">
        <v>8</v>
      </c>
      <c r="O14" s="1">
        <v>10</v>
      </c>
      <c r="P14" s="18">
        <v>8</v>
      </c>
      <c r="Q14" s="1">
        <v>7.5</v>
      </c>
      <c r="R14" s="19">
        <v>8.5</v>
      </c>
      <c r="S14" s="1">
        <v>7.5</v>
      </c>
      <c r="T14" s="10">
        <f t="shared" si="1"/>
        <v>8.075</v>
      </c>
      <c r="U14" s="1" t="str">
        <f t="shared" si="0"/>
        <v>GIỎI</v>
      </c>
      <c r="V14" s="2" t="s">
        <v>30</v>
      </c>
      <c r="W14" s="2" t="s">
        <v>22</v>
      </c>
      <c r="X14" s="2" t="s">
        <v>350</v>
      </c>
      <c r="Y14" s="2" t="s">
        <v>387</v>
      </c>
      <c r="Z14" s="11"/>
    </row>
    <row r="15" spans="1:26" s="8" customFormat="1" ht="24.75" customHeight="1">
      <c r="A15" s="9">
        <v>9</v>
      </c>
      <c r="B15" s="12" t="s">
        <v>106</v>
      </c>
      <c r="C15" s="27" t="s">
        <v>36</v>
      </c>
      <c r="D15" s="14" t="s">
        <v>139</v>
      </c>
      <c r="E15" s="26" t="s">
        <v>279</v>
      </c>
      <c r="F15" s="13" t="s">
        <v>199</v>
      </c>
      <c r="G15" s="21" t="s">
        <v>56</v>
      </c>
      <c r="H15" s="21" t="s">
        <v>66</v>
      </c>
      <c r="I15" s="30" t="s">
        <v>45</v>
      </c>
      <c r="J15" s="16">
        <v>8.5</v>
      </c>
      <c r="K15" s="18">
        <v>7.5</v>
      </c>
      <c r="L15" s="17">
        <v>8</v>
      </c>
      <c r="M15" s="18">
        <v>7.5</v>
      </c>
      <c r="N15" s="18">
        <v>7.5</v>
      </c>
      <c r="O15" s="1">
        <v>8</v>
      </c>
      <c r="P15" s="1">
        <v>8.5</v>
      </c>
      <c r="Q15" s="1">
        <v>7.5</v>
      </c>
      <c r="R15" s="19">
        <v>7.5</v>
      </c>
      <c r="S15" s="1">
        <v>8.5</v>
      </c>
      <c r="T15" s="10">
        <f t="shared" si="1"/>
        <v>7.9</v>
      </c>
      <c r="U15" s="1" t="str">
        <f t="shared" si="0"/>
        <v>KHÁ</v>
      </c>
      <c r="V15" s="2" t="s">
        <v>29</v>
      </c>
      <c r="W15" s="2" t="s">
        <v>22</v>
      </c>
      <c r="X15" s="2" t="s">
        <v>350</v>
      </c>
      <c r="Y15" s="2" t="s">
        <v>391</v>
      </c>
      <c r="Z15" s="2"/>
    </row>
    <row r="16" spans="1:26" s="8" customFormat="1" ht="24.75" customHeight="1">
      <c r="A16" s="9">
        <v>10</v>
      </c>
      <c r="B16" s="12" t="s">
        <v>146</v>
      </c>
      <c r="C16" s="27" t="s">
        <v>50</v>
      </c>
      <c r="D16" s="14" t="s">
        <v>280</v>
      </c>
      <c r="E16" s="26" t="s">
        <v>58</v>
      </c>
      <c r="F16" s="13" t="s">
        <v>187</v>
      </c>
      <c r="G16" s="21" t="s">
        <v>14</v>
      </c>
      <c r="H16" s="15" t="s">
        <v>34</v>
      </c>
      <c r="I16" s="30" t="s">
        <v>45</v>
      </c>
      <c r="J16" s="16">
        <v>8.5</v>
      </c>
      <c r="K16" s="18">
        <v>9</v>
      </c>
      <c r="L16" s="16">
        <v>8</v>
      </c>
      <c r="M16" s="1">
        <v>7.5</v>
      </c>
      <c r="N16" s="18">
        <v>7.5</v>
      </c>
      <c r="O16" s="1">
        <v>10</v>
      </c>
      <c r="P16" s="1">
        <v>8</v>
      </c>
      <c r="Q16" s="1">
        <v>6.5</v>
      </c>
      <c r="R16" s="19">
        <v>8.5</v>
      </c>
      <c r="S16" s="20">
        <v>8.5</v>
      </c>
      <c r="T16" s="10">
        <f t="shared" si="1"/>
        <v>7.975</v>
      </c>
      <c r="U16" s="1" t="str">
        <f t="shared" si="0"/>
        <v>KHÁ</v>
      </c>
      <c r="V16" s="2" t="s">
        <v>29</v>
      </c>
      <c r="W16" s="2" t="s">
        <v>22</v>
      </c>
      <c r="X16" s="2" t="s">
        <v>350</v>
      </c>
      <c r="Y16" s="2" t="s">
        <v>392</v>
      </c>
      <c r="Z16" s="11"/>
    </row>
    <row r="17" spans="1:26" s="8" customFormat="1" ht="24.75" customHeight="1">
      <c r="A17" s="9">
        <v>11</v>
      </c>
      <c r="B17" s="12" t="s">
        <v>106</v>
      </c>
      <c r="C17" s="27" t="s">
        <v>108</v>
      </c>
      <c r="D17" s="14" t="s">
        <v>139</v>
      </c>
      <c r="E17" s="26" t="s">
        <v>135</v>
      </c>
      <c r="F17" s="13" t="s">
        <v>215</v>
      </c>
      <c r="G17" s="21" t="s">
        <v>13</v>
      </c>
      <c r="H17" s="21" t="s">
        <v>26</v>
      </c>
      <c r="I17" s="30" t="s">
        <v>45</v>
      </c>
      <c r="J17" s="16">
        <v>8.5</v>
      </c>
      <c r="K17" s="18">
        <v>8.5</v>
      </c>
      <c r="L17" s="1">
        <v>8</v>
      </c>
      <c r="M17" s="18">
        <v>7.5</v>
      </c>
      <c r="N17" s="18">
        <v>7.5</v>
      </c>
      <c r="O17" s="1">
        <v>10</v>
      </c>
      <c r="P17" s="1">
        <v>8</v>
      </c>
      <c r="Q17" s="1">
        <v>7.5</v>
      </c>
      <c r="R17" s="19">
        <v>9.5</v>
      </c>
      <c r="S17" s="1">
        <v>8.5</v>
      </c>
      <c r="T17" s="10">
        <f t="shared" si="1"/>
        <v>8.2</v>
      </c>
      <c r="U17" s="1" t="str">
        <f t="shared" si="0"/>
        <v>GIỎI</v>
      </c>
      <c r="V17" s="2" t="s">
        <v>30</v>
      </c>
      <c r="W17" s="2" t="s">
        <v>22</v>
      </c>
      <c r="X17" s="2" t="s">
        <v>350</v>
      </c>
      <c r="Y17" s="2" t="s">
        <v>393</v>
      </c>
      <c r="Z17" s="11"/>
    </row>
    <row r="18" spans="1:26" s="8" customFormat="1" ht="24.75" customHeight="1">
      <c r="A18" s="9">
        <v>12</v>
      </c>
      <c r="B18" s="12" t="s">
        <v>145</v>
      </c>
      <c r="C18" s="27" t="s">
        <v>124</v>
      </c>
      <c r="D18" s="14" t="s">
        <v>281</v>
      </c>
      <c r="E18" s="26" t="s">
        <v>124</v>
      </c>
      <c r="F18" s="13" t="s">
        <v>186</v>
      </c>
      <c r="G18" s="21" t="s">
        <v>126</v>
      </c>
      <c r="H18" s="15" t="s">
        <v>47</v>
      </c>
      <c r="I18" s="30" t="s">
        <v>45</v>
      </c>
      <c r="J18" s="16">
        <v>8.5</v>
      </c>
      <c r="K18" s="18">
        <v>8</v>
      </c>
      <c r="L18" s="1">
        <v>8</v>
      </c>
      <c r="M18" s="18">
        <v>8</v>
      </c>
      <c r="N18" s="18">
        <v>8</v>
      </c>
      <c r="O18" s="1">
        <v>9</v>
      </c>
      <c r="P18" s="1">
        <v>8</v>
      </c>
      <c r="Q18" s="1">
        <v>7.5</v>
      </c>
      <c r="R18" s="19">
        <v>8.5</v>
      </c>
      <c r="S18" s="1">
        <v>9</v>
      </c>
      <c r="T18" s="10">
        <f t="shared" si="1"/>
        <v>8.2</v>
      </c>
      <c r="U18" s="1" t="str">
        <f t="shared" si="0"/>
        <v>GIỎI</v>
      </c>
      <c r="V18" s="2" t="s">
        <v>30</v>
      </c>
      <c r="W18" s="2" t="s">
        <v>22</v>
      </c>
      <c r="X18" s="2" t="s">
        <v>350</v>
      </c>
      <c r="Y18" s="2" t="s">
        <v>394</v>
      </c>
      <c r="Z18" s="11"/>
    </row>
    <row r="19" spans="1:26" s="8" customFormat="1" ht="24.75" customHeight="1">
      <c r="A19" s="9">
        <v>13</v>
      </c>
      <c r="B19" s="12" t="s">
        <v>235</v>
      </c>
      <c r="C19" s="27" t="s">
        <v>236</v>
      </c>
      <c r="D19" s="14" t="s">
        <v>283</v>
      </c>
      <c r="E19" s="26" t="s">
        <v>282</v>
      </c>
      <c r="F19" s="13" t="s">
        <v>245</v>
      </c>
      <c r="G19" s="21" t="s">
        <v>14</v>
      </c>
      <c r="H19" s="15" t="s">
        <v>34</v>
      </c>
      <c r="I19" s="30" t="s">
        <v>45</v>
      </c>
      <c r="J19" s="16">
        <v>9</v>
      </c>
      <c r="K19" s="1">
        <v>8</v>
      </c>
      <c r="L19" s="17">
        <v>8</v>
      </c>
      <c r="M19" s="18">
        <v>8.5</v>
      </c>
      <c r="N19" s="1">
        <v>7.5</v>
      </c>
      <c r="O19" s="1">
        <v>9</v>
      </c>
      <c r="P19" s="18">
        <v>8</v>
      </c>
      <c r="Q19" s="1">
        <v>8</v>
      </c>
      <c r="R19" s="19">
        <v>8</v>
      </c>
      <c r="S19" s="20">
        <v>8.5</v>
      </c>
      <c r="T19" s="10">
        <f t="shared" si="1"/>
        <v>8.175</v>
      </c>
      <c r="U19" s="1" t="str">
        <f t="shared" si="0"/>
        <v>GIỎI</v>
      </c>
      <c r="V19" s="2" t="s">
        <v>30</v>
      </c>
      <c r="W19" s="2" t="s">
        <v>22</v>
      </c>
      <c r="X19" s="2" t="s">
        <v>350</v>
      </c>
      <c r="Y19" s="2" t="s">
        <v>395</v>
      </c>
      <c r="Z19" s="2"/>
    </row>
    <row r="20" spans="1:26" s="8" customFormat="1" ht="24.75" customHeight="1">
      <c r="A20" s="9">
        <v>14</v>
      </c>
      <c r="B20" s="12" t="s">
        <v>178</v>
      </c>
      <c r="C20" s="27" t="s">
        <v>179</v>
      </c>
      <c r="D20" s="14" t="s">
        <v>284</v>
      </c>
      <c r="E20" s="26" t="s">
        <v>285</v>
      </c>
      <c r="F20" s="13" t="s">
        <v>229</v>
      </c>
      <c r="G20" s="21" t="s">
        <v>35</v>
      </c>
      <c r="H20" s="21" t="s">
        <v>48</v>
      </c>
      <c r="I20" s="30" t="s">
        <v>45</v>
      </c>
      <c r="J20" s="16">
        <v>8</v>
      </c>
      <c r="K20" s="1">
        <v>8.5</v>
      </c>
      <c r="L20" s="17">
        <v>6.5</v>
      </c>
      <c r="M20" s="18">
        <v>8</v>
      </c>
      <c r="N20" s="1">
        <v>8.5</v>
      </c>
      <c r="O20" s="1">
        <v>8</v>
      </c>
      <c r="P20" s="18">
        <v>8</v>
      </c>
      <c r="Q20" s="1">
        <v>8</v>
      </c>
      <c r="R20" s="19">
        <v>8.5</v>
      </c>
      <c r="S20" s="1">
        <v>9</v>
      </c>
      <c r="T20" s="10">
        <f t="shared" si="1"/>
        <v>8.05</v>
      </c>
      <c r="U20" s="1" t="str">
        <f t="shared" si="0"/>
        <v>GIỎI</v>
      </c>
      <c r="V20" s="2" t="s">
        <v>30</v>
      </c>
      <c r="W20" s="2" t="s">
        <v>22</v>
      </c>
      <c r="X20" s="2" t="s">
        <v>350</v>
      </c>
      <c r="Y20" s="2" t="s">
        <v>396</v>
      </c>
      <c r="Z20" s="11"/>
    </row>
    <row r="21" spans="1:26" s="8" customFormat="1" ht="24.75" customHeight="1">
      <c r="A21" s="9">
        <v>15</v>
      </c>
      <c r="B21" s="12" t="s">
        <v>231</v>
      </c>
      <c r="C21" s="27" t="s">
        <v>100</v>
      </c>
      <c r="D21" s="28" t="s">
        <v>286</v>
      </c>
      <c r="E21" s="29" t="s">
        <v>104</v>
      </c>
      <c r="F21" s="13" t="s">
        <v>184</v>
      </c>
      <c r="G21" s="21" t="s">
        <v>14</v>
      </c>
      <c r="H21" s="15" t="s">
        <v>34</v>
      </c>
      <c r="I21" s="30" t="s">
        <v>45</v>
      </c>
      <c r="J21" s="16">
        <v>8</v>
      </c>
      <c r="K21" s="18">
        <v>7.5</v>
      </c>
      <c r="L21" s="16">
        <v>8</v>
      </c>
      <c r="M21" s="18">
        <v>7</v>
      </c>
      <c r="N21" s="18">
        <v>8</v>
      </c>
      <c r="O21" s="1">
        <v>8</v>
      </c>
      <c r="P21" s="1">
        <v>8</v>
      </c>
      <c r="Q21" s="1">
        <v>8.5</v>
      </c>
      <c r="R21" s="19">
        <v>8</v>
      </c>
      <c r="S21" s="1">
        <v>8</v>
      </c>
      <c r="T21" s="10">
        <f t="shared" si="1"/>
        <v>7.95</v>
      </c>
      <c r="U21" s="1" t="str">
        <f t="shared" si="0"/>
        <v>KHÁ</v>
      </c>
      <c r="V21" s="2" t="s">
        <v>29</v>
      </c>
      <c r="W21" s="2" t="s">
        <v>22</v>
      </c>
      <c r="X21" s="2" t="s">
        <v>350</v>
      </c>
      <c r="Y21" s="2" t="s">
        <v>397</v>
      </c>
      <c r="Z21" s="2"/>
    </row>
    <row r="22" spans="1:26" s="8" customFormat="1" ht="24.75" customHeight="1">
      <c r="A22" s="9">
        <v>16</v>
      </c>
      <c r="B22" s="12" t="s">
        <v>122</v>
      </c>
      <c r="C22" s="27" t="s">
        <v>40</v>
      </c>
      <c r="D22" s="14" t="s">
        <v>57</v>
      </c>
      <c r="E22" s="26" t="s">
        <v>59</v>
      </c>
      <c r="F22" s="13" t="s">
        <v>203</v>
      </c>
      <c r="G22" s="21" t="s">
        <v>10</v>
      </c>
      <c r="H22" s="15" t="s">
        <v>33</v>
      </c>
      <c r="I22" s="30" t="s">
        <v>45</v>
      </c>
      <c r="J22" s="16">
        <v>8.5</v>
      </c>
      <c r="K22" s="18">
        <v>8.5</v>
      </c>
      <c r="L22" s="17">
        <v>8.5</v>
      </c>
      <c r="M22" s="18">
        <v>7.5</v>
      </c>
      <c r="N22" s="18">
        <v>8</v>
      </c>
      <c r="O22" s="1">
        <v>10</v>
      </c>
      <c r="P22" s="1">
        <v>8.5</v>
      </c>
      <c r="Q22" s="1">
        <v>8.5</v>
      </c>
      <c r="R22" s="19">
        <v>9</v>
      </c>
      <c r="S22" s="1">
        <v>9</v>
      </c>
      <c r="T22" s="10">
        <f t="shared" si="1"/>
        <v>8.55</v>
      </c>
      <c r="U22" s="1" t="str">
        <f t="shared" si="0"/>
        <v>GIỎI</v>
      </c>
      <c r="V22" s="2" t="s">
        <v>30</v>
      </c>
      <c r="W22" s="2" t="s">
        <v>22</v>
      </c>
      <c r="X22" s="2" t="s">
        <v>350</v>
      </c>
      <c r="Y22" s="2" t="s">
        <v>398</v>
      </c>
      <c r="Z22" s="2"/>
    </row>
    <row r="23" spans="1:26" s="8" customFormat="1" ht="24.75" customHeight="1">
      <c r="A23" s="9">
        <v>17</v>
      </c>
      <c r="B23" s="12" t="s">
        <v>169</v>
      </c>
      <c r="C23" s="27" t="s">
        <v>170</v>
      </c>
      <c r="D23" s="28" t="s">
        <v>288</v>
      </c>
      <c r="E23" s="29" t="s">
        <v>170</v>
      </c>
      <c r="F23" s="13" t="s">
        <v>214</v>
      </c>
      <c r="G23" s="21" t="s">
        <v>13</v>
      </c>
      <c r="H23" s="21" t="s">
        <v>26</v>
      </c>
      <c r="I23" s="30" t="s">
        <v>45</v>
      </c>
      <c r="J23" s="16">
        <v>8.5</v>
      </c>
      <c r="K23" s="18">
        <v>8.5</v>
      </c>
      <c r="L23" s="1">
        <v>8.5</v>
      </c>
      <c r="M23" s="18">
        <v>8</v>
      </c>
      <c r="N23" s="18">
        <v>8.5</v>
      </c>
      <c r="O23" s="1">
        <v>8</v>
      </c>
      <c r="P23" s="1"/>
      <c r="Q23" s="1"/>
      <c r="R23" s="19"/>
      <c r="S23" s="20"/>
      <c r="T23" s="10">
        <f>((J23*1)+(K23*1)+(L23*3)+(M23*2)+(N23*2)+(O23*1)+(P23*2)+(Q23*3)+(R23*2)+(S23*3))/10</f>
        <v>8.35</v>
      </c>
      <c r="U23" s="1" t="str">
        <f t="shared" si="0"/>
        <v>GIỎI</v>
      </c>
      <c r="V23" s="2" t="s">
        <v>30</v>
      </c>
      <c r="W23" s="2" t="s">
        <v>22</v>
      </c>
      <c r="X23" s="2" t="s">
        <v>350</v>
      </c>
      <c r="Y23" s="2" t="s">
        <v>399</v>
      </c>
      <c r="Z23" s="11" t="s">
        <v>85</v>
      </c>
    </row>
    <row r="24" spans="1:26" s="8" customFormat="1" ht="24.75" customHeight="1">
      <c r="A24" s="9">
        <v>18</v>
      </c>
      <c r="B24" s="12" t="s">
        <v>256</v>
      </c>
      <c r="C24" s="27" t="s">
        <v>95</v>
      </c>
      <c r="D24" s="14" t="s">
        <v>289</v>
      </c>
      <c r="E24" s="26" t="s">
        <v>290</v>
      </c>
      <c r="F24" s="13" t="s">
        <v>259</v>
      </c>
      <c r="G24" s="21" t="s">
        <v>127</v>
      </c>
      <c r="H24" s="21" t="s">
        <v>136</v>
      </c>
      <c r="I24" s="30" t="s">
        <v>45</v>
      </c>
      <c r="J24" s="16">
        <v>8</v>
      </c>
      <c r="K24" s="1">
        <v>8</v>
      </c>
      <c r="L24" s="1">
        <v>8.5</v>
      </c>
      <c r="M24" s="1">
        <v>7.5</v>
      </c>
      <c r="N24" s="1">
        <v>7.5</v>
      </c>
      <c r="O24" s="1">
        <v>8</v>
      </c>
      <c r="P24" s="1">
        <v>8</v>
      </c>
      <c r="Q24" s="1">
        <v>8.5</v>
      </c>
      <c r="R24" s="19">
        <v>7.5</v>
      </c>
      <c r="S24" s="1">
        <v>9</v>
      </c>
      <c r="T24" s="10">
        <f aca="true" t="shared" si="2" ref="T24:T55">((J24*1)+(K24*1)+(L24*3)+(M24*2)+(N24*2)+(O24*1)+(P24*2)+(Q24*3)+(R24*2)+(S24*3))/20</f>
        <v>8.15</v>
      </c>
      <c r="U24" s="1" t="str">
        <f t="shared" si="0"/>
        <v>GIỎI</v>
      </c>
      <c r="V24" s="2" t="s">
        <v>30</v>
      </c>
      <c r="W24" s="2" t="s">
        <v>22</v>
      </c>
      <c r="X24" s="2" t="s">
        <v>350</v>
      </c>
      <c r="Y24" s="2" t="s">
        <v>400</v>
      </c>
      <c r="Z24" s="11"/>
    </row>
    <row r="25" spans="1:26" s="8" customFormat="1" ht="24.75" customHeight="1">
      <c r="A25" s="9">
        <v>19</v>
      </c>
      <c r="B25" s="12" t="s">
        <v>150</v>
      </c>
      <c r="C25" s="27" t="s">
        <v>151</v>
      </c>
      <c r="D25" s="28" t="s">
        <v>292</v>
      </c>
      <c r="E25" s="29" t="s">
        <v>291</v>
      </c>
      <c r="F25" s="13" t="s">
        <v>193</v>
      </c>
      <c r="G25" s="21" t="s">
        <v>182</v>
      </c>
      <c r="H25" s="21" t="s">
        <v>344</v>
      </c>
      <c r="I25" s="30" t="s">
        <v>45</v>
      </c>
      <c r="J25" s="16">
        <v>8</v>
      </c>
      <c r="K25" s="18">
        <v>9</v>
      </c>
      <c r="L25" s="17">
        <v>9.5</v>
      </c>
      <c r="M25" s="1">
        <v>7.5</v>
      </c>
      <c r="N25" s="18">
        <v>8</v>
      </c>
      <c r="O25" s="1">
        <v>9</v>
      </c>
      <c r="P25" s="18">
        <v>8.5</v>
      </c>
      <c r="Q25" s="1">
        <v>8.5</v>
      </c>
      <c r="R25" s="18">
        <v>9</v>
      </c>
      <c r="S25" s="1">
        <v>8</v>
      </c>
      <c r="T25" s="10">
        <f t="shared" si="2"/>
        <v>8.5</v>
      </c>
      <c r="U25" s="1" t="str">
        <f t="shared" si="0"/>
        <v>GIỎI</v>
      </c>
      <c r="V25" s="2" t="s">
        <v>30</v>
      </c>
      <c r="W25" s="2" t="s">
        <v>22</v>
      </c>
      <c r="X25" s="2" t="s">
        <v>350</v>
      </c>
      <c r="Y25" s="2" t="s">
        <v>401</v>
      </c>
      <c r="Z25" s="11"/>
    </row>
    <row r="26" spans="1:26" s="8" customFormat="1" ht="24.75" customHeight="1">
      <c r="A26" s="9">
        <v>20</v>
      </c>
      <c r="B26" s="31" t="s">
        <v>73</v>
      </c>
      <c r="C26" s="32" t="s">
        <v>112</v>
      </c>
      <c r="D26" s="14" t="s">
        <v>46</v>
      </c>
      <c r="E26" s="26" t="s">
        <v>293</v>
      </c>
      <c r="F26" s="33" t="s">
        <v>205</v>
      </c>
      <c r="G26" s="60" t="s">
        <v>10</v>
      </c>
      <c r="H26" s="15" t="s">
        <v>33</v>
      </c>
      <c r="I26" s="30" t="s">
        <v>45</v>
      </c>
      <c r="J26" s="16">
        <v>8.5</v>
      </c>
      <c r="K26" s="1">
        <v>7.5</v>
      </c>
      <c r="L26" s="17">
        <v>6</v>
      </c>
      <c r="M26" s="18">
        <v>6.5</v>
      </c>
      <c r="N26" s="1">
        <v>7.5</v>
      </c>
      <c r="O26" s="1">
        <v>8</v>
      </c>
      <c r="P26" s="1">
        <v>8</v>
      </c>
      <c r="Q26" s="1">
        <v>8</v>
      </c>
      <c r="R26" s="19">
        <v>8.5</v>
      </c>
      <c r="S26" s="1">
        <v>8</v>
      </c>
      <c r="T26" s="10">
        <f t="shared" si="2"/>
        <v>7.55</v>
      </c>
      <c r="U26" s="1" t="str">
        <f t="shared" si="0"/>
        <v>KHÁ</v>
      </c>
      <c r="V26" s="2" t="s">
        <v>29</v>
      </c>
      <c r="W26" s="2" t="s">
        <v>22</v>
      </c>
      <c r="X26" s="2" t="s">
        <v>350</v>
      </c>
      <c r="Y26" s="2" t="s">
        <v>402</v>
      </c>
      <c r="Z26" s="2"/>
    </row>
    <row r="27" spans="1:26" s="8" customFormat="1" ht="24.75" customHeight="1">
      <c r="A27" s="9">
        <v>21</v>
      </c>
      <c r="B27" s="89" t="s">
        <v>171</v>
      </c>
      <c r="C27" s="90" t="s">
        <v>3</v>
      </c>
      <c r="D27" s="14" t="s">
        <v>294</v>
      </c>
      <c r="E27" s="26" t="s">
        <v>3</v>
      </c>
      <c r="F27" s="91" t="s">
        <v>217</v>
      </c>
      <c r="G27" s="92" t="s">
        <v>37</v>
      </c>
      <c r="H27" s="21" t="s">
        <v>37</v>
      </c>
      <c r="I27" s="30" t="s">
        <v>45</v>
      </c>
      <c r="J27" s="16">
        <v>9</v>
      </c>
      <c r="K27" s="18">
        <v>8</v>
      </c>
      <c r="L27" s="16">
        <v>8</v>
      </c>
      <c r="M27" s="18">
        <v>7.5</v>
      </c>
      <c r="N27" s="18">
        <v>7.5</v>
      </c>
      <c r="O27" s="1">
        <v>9</v>
      </c>
      <c r="P27" s="18">
        <v>8</v>
      </c>
      <c r="Q27" s="1">
        <v>8.5</v>
      </c>
      <c r="R27" s="18">
        <v>8</v>
      </c>
      <c r="S27" s="18">
        <v>8.5</v>
      </c>
      <c r="T27" s="10">
        <f t="shared" si="2"/>
        <v>8.15</v>
      </c>
      <c r="U27" s="1" t="str">
        <f t="shared" si="0"/>
        <v>GIỎI</v>
      </c>
      <c r="V27" s="2" t="s">
        <v>30</v>
      </c>
      <c r="W27" s="2" t="s">
        <v>22</v>
      </c>
      <c r="X27" s="2" t="s">
        <v>350</v>
      </c>
      <c r="Y27" s="2" t="s">
        <v>403</v>
      </c>
      <c r="Z27" s="11"/>
    </row>
    <row r="28" spans="1:26" s="8" customFormat="1" ht="24.75" customHeight="1">
      <c r="A28" s="9">
        <v>22</v>
      </c>
      <c r="B28" s="12" t="s">
        <v>152</v>
      </c>
      <c r="C28" s="27" t="s">
        <v>3</v>
      </c>
      <c r="D28" s="14" t="s">
        <v>295</v>
      </c>
      <c r="E28" s="26" t="s">
        <v>3</v>
      </c>
      <c r="F28" s="13" t="s">
        <v>194</v>
      </c>
      <c r="G28" s="21" t="s">
        <v>127</v>
      </c>
      <c r="H28" s="21" t="s">
        <v>136</v>
      </c>
      <c r="I28" s="30" t="s">
        <v>45</v>
      </c>
      <c r="J28" s="16">
        <v>8.5</v>
      </c>
      <c r="K28" s="1">
        <v>7.5</v>
      </c>
      <c r="L28" s="17">
        <v>7.5</v>
      </c>
      <c r="M28" s="1">
        <v>8</v>
      </c>
      <c r="N28" s="1">
        <v>8</v>
      </c>
      <c r="O28" s="1">
        <v>8</v>
      </c>
      <c r="P28" s="18">
        <v>8</v>
      </c>
      <c r="Q28" s="1">
        <v>8</v>
      </c>
      <c r="R28" s="19">
        <v>7.5</v>
      </c>
      <c r="S28" s="20">
        <v>8</v>
      </c>
      <c r="T28" s="10">
        <f t="shared" si="2"/>
        <v>7.875</v>
      </c>
      <c r="U28" s="1" t="str">
        <f t="shared" si="0"/>
        <v>KHÁ</v>
      </c>
      <c r="V28" s="2" t="s">
        <v>29</v>
      </c>
      <c r="W28" s="2" t="s">
        <v>22</v>
      </c>
      <c r="X28" s="2" t="s">
        <v>350</v>
      </c>
      <c r="Y28" s="2" t="s">
        <v>404</v>
      </c>
      <c r="Z28" s="2"/>
    </row>
    <row r="29" spans="1:26" s="8" customFormat="1" ht="24.75" customHeight="1">
      <c r="A29" s="9">
        <v>23</v>
      </c>
      <c r="B29" s="12" t="s">
        <v>172</v>
      </c>
      <c r="C29" s="27" t="s">
        <v>3</v>
      </c>
      <c r="D29" s="14" t="s">
        <v>296</v>
      </c>
      <c r="E29" s="26" t="s">
        <v>3</v>
      </c>
      <c r="F29" s="13" t="s">
        <v>218</v>
      </c>
      <c r="G29" s="21" t="s">
        <v>53</v>
      </c>
      <c r="H29" s="21" t="s">
        <v>65</v>
      </c>
      <c r="I29" s="30" t="s">
        <v>45</v>
      </c>
      <c r="J29" s="16">
        <v>8</v>
      </c>
      <c r="K29" s="18">
        <v>7.5</v>
      </c>
      <c r="L29" s="17">
        <v>8</v>
      </c>
      <c r="M29" s="18">
        <v>7.5</v>
      </c>
      <c r="N29" s="18">
        <v>8</v>
      </c>
      <c r="O29" s="1">
        <v>9</v>
      </c>
      <c r="P29" s="18">
        <v>9</v>
      </c>
      <c r="Q29" s="1">
        <v>8</v>
      </c>
      <c r="R29" s="19">
        <v>9</v>
      </c>
      <c r="S29" s="1">
        <v>8.5</v>
      </c>
      <c r="T29" s="10">
        <f t="shared" si="2"/>
        <v>8.25</v>
      </c>
      <c r="U29" s="1" t="str">
        <f t="shared" si="0"/>
        <v>GIỎI</v>
      </c>
      <c r="V29" s="2" t="s">
        <v>30</v>
      </c>
      <c r="W29" s="2" t="s">
        <v>22</v>
      </c>
      <c r="X29" s="2" t="s">
        <v>350</v>
      </c>
      <c r="Y29" s="2" t="s">
        <v>405</v>
      </c>
      <c r="Z29" s="2"/>
    </row>
    <row r="30" spans="1:26" s="8" customFormat="1" ht="24.75" customHeight="1">
      <c r="A30" s="9">
        <v>24</v>
      </c>
      <c r="B30" s="12" t="s">
        <v>238</v>
      </c>
      <c r="C30" s="27" t="s">
        <v>239</v>
      </c>
      <c r="D30" s="28" t="s">
        <v>297</v>
      </c>
      <c r="E30" s="29" t="s">
        <v>298</v>
      </c>
      <c r="F30" s="13" t="s">
        <v>200</v>
      </c>
      <c r="G30" s="21" t="s">
        <v>14</v>
      </c>
      <c r="H30" s="15" t="s">
        <v>34</v>
      </c>
      <c r="I30" s="30" t="s">
        <v>45</v>
      </c>
      <c r="J30" s="16">
        <v>8</v>
      </c>
      <c r="K30" s="18">
        <v>8.5</v>
      </c>
      <c r="L30" s="17">
        <v>7.5</v>
      </c>
      <c r="M30" s="18">
        <v>7.5</v>
      </c>
      <c r="N30" s="18">
        <v>7</v>
      </c>
      <c r="O30" s="1">
        <v>8</v>
      </c>
      <c r="P30" s="18">
        <v>8</v>
      </c>
      <c r="Q30" s="1">
        <v>7.5</v>
      </c>
      <c r="R30" s="18">
        <v>8.5</v>
      </c>
      <c r="S30" s="1">
        <v>8.5</v>
      </c>
      <c r="T30" s="10">
        <f t="shared" si="2"/>
        <v>7.85</v>
      </c>
      <c r="U30" s="1" t="str">
        <f t="shared" si="0"/>
        <v>KHÁ</v>
      </c>
      <c r="V30" s="2" t="s">
        <v>29</v>
      </c>
      <c r="W30" s="2" t="s">
        <v>22</v>
      </c>
      <c r="X30" s="2" t="s">
        <v>350</v>
      </c>
      <c r="Y30" s="2" t="s">
        <v>406</v>
      </c>
      <c r="Z30" s="11"/>
    </row>
    <row r="31" spans="1:26" s="8" customFormat="1" ht="24.75" customHeight="1">
      <c r="A31" s="9">
        <v>25</v>
      </c>
      <c r="B31" s="31" t="s">
        <v>154</v>
      </c>
      <c r="C31" s="32" t="s">
        <v>155</v>
      </c>
      <c r="D31" s="14" t="s">
        <v>299</v>
      </c>
      <c r="E31" s="26" t="s">
        <v>155</v>
      </c>
      <c r="F31" s="33" t="s">
        <v>198</v>
      </c>
      <c r="G31" s="21" t="s">
        <v>14</v>
      </c>
      <c r="H31" s="15" t="s">
        <v>34</v>
      </c>
      <c r="I31" s="30" t="s">
        <v>45</v>
      </c>
      <c r="J31" s="16">
        <v>9</v>
      </c>
      <c r="K31" s="18">
        <v>8</v>
      </c>
      <c r="L31" s="17">
        <v>7.5</v>
      </c>
      <c r="M31" s="1">
        <v>8</v>
      </c>
      <c r="N31" s="18">
        <v>7.5</v>
      </c>
      <c r="O31" s="1">
        <v>10</v>
      </c>
      <c r="P31" s="18">
        <v>8</v>
      </c>
      <c r="Q31" s="1">
        <v>9</v>
      </c>
      <c r="R31" s="19">
        <v>9</v>
      </c>
      <c r="S31" s="1">
        <v>8</v>
      </c>
      <c r="T31" s="10">
        <f t="shared" si="2"/>
        <v>8.275</v>
      </c>
      <c r="U31" s="1" t="str">
        <f t="shared" si="0"/>
        <v>GIỎI</v>
      </c>
      <c r="V31" s="2" t="s">
        <v>30</v>
      </c>
      <c r="W31" s="2" t="s">
        <v>22</v>
      </c>
      <c r="X31" s="2" t="s">
        <v>350</v>
      </c>
      <c r="Y31" s="2" t="s">
        <v>407</v>
      </c>
      <c r="Z31" s="2"/>
    </row>
    <row r="32" spans="1:26" s="8" customFormat="1" ht="24.75" customHeight="1">
      <c r="A32" s="9">
        <v>26</v>
      </c>
      <c r="B32" s="12" t="s">
        <v>263</v>
      </c>
      <c r="C32" s="27" t="s">
        <v>155</v>
      </c>
      <c r="D32" s="14" t="s">
        <v>300</v>
      </c>
      <c r="E32" s="26" t="s">
        <v>155</v>
      </c>
      <c r="F32" s="13" t="s">
        <v>264</v>
      </c>
      <c r="G32" s="21" t="s">
        <v>14</v>
      </c>
      <c r="H32" s="15" t="s">
        <v>34</v>
      </c>
      <c r="I32" s="30" t="s">
        <v>45</v>
      </c>
      <c r="J32" s="16">
        <v>9</v>
      </c>
      <c r="K32" s="18">
        <v>8</v>
      </c>
      <c r="L32" s="17">
        <v>7</v>
      </c>
      <c r="M32" s="18">
        <v>8.5</v>
      </c>
      <c r="N32" s="18">
        <v>8</v>
      </c>
      <c r="O32" s="1">
        <v>8</v>
      </c>
      <c r="P32" s="1">
        <v>8</v>
      </c>
      <c r="Q32" s="1">
        <v>8</v>
      </c>
      <c r="R32" s="19">
        <v>8.5</v>
      </c>
      <c r="S32" s="1">
        <v>8</v>
      </c>
      <c r="T32" s="10">
        <f t="shared" si="2"/>
        <v>8</v>
      </c>
      <c r="U32" s="1" t="str">
        <f t="shared" si="0"/>
        <v>GIỎI</v>
      </c>
      <c r="V32" s="2" t="s">
        <v>30</v>
      </c>
      <c r="W32" s="2" t="s">
        <v>22</v>
      </c>
      <c r="X32" s="2" t="s">
        <v>350</v>
      </c>
      <c r="Y32" s="2" t="s">
        <v>408</v>
      </c>
      <c r="Z32" s="2"/>
    </row>
    <row r="33" spans="1:26" s="8" customFormat="1" ht="24.75" customHeight="1">
      <c r="A33" s="9">
        <v>27</v>
      </c>
      <c r="B33" s="12" t="s">
        <v>255</v>
      </c>
      <c r="C33" s="27" t="s">
        <v>96</v>
      </c>
      <c r="D33" s="14" t="s">
        <v>301</v>
      </c>
      <c r="E33" s="26" t="s">
        <v>96</v>
      </c>
      <c r="F33" s="13" t="s">
        <v>258</v>
      </c>
      <c r="G33" s="21" t="s">
        <v>250</v>
      </c>
      <c r="H33" s="21" t="s">
        <v>339</v>
      </c>
      <c r="I33" s="30" t="s">
        <v>45</v>
      </c>
      <c r="J33" s="16">
        <v>9</v>
      </c>
      <c r="K33" s="1">
        <v>7.5</v>
      </c>
      <c r="L33" s="1">
        <v>8</v>
      </c>
      <c r="M33" s="1">
        <v>8</v>
      </c>
      <c r="N33" s="1">
        <v>7.5</v>
      </c>
      <c r="O33" s="1">
        <v>8</v>
      </c>
      <c r="P33" s="1">
        <v>8</v>
      </c>
      <c r="Q33" s="1">
        <v>7.5</v>
      </c>
      <c r="R33" s="19">
        <v>8.5</v>
      </c>
      <c r="S33" s="1">
        <v>7.5</v>
      </c>
      <c r="T33" s="10">
        <f t="shared" si="2"/>
        <v>7.875</v>
      </c>
      <c r="U33" s="1" t="str">
        <f t="shared" si="0"/>
        <v>KHÁ</v>
      </c>
      <c r="V33" s="2" t="s">
        <v>29</v>
      </c>
      <c r="W33" s="2" t="s">
        <v>22</v>
      </c>
      <c r="X33" s="2" t="s">
        <v>350</v>
      </c>
      <c r="Y33" s="2" t="s">
        <v>409</v>
      </c>
      <c r="Z33" s="11"/>
    </row>
    <row r="34" spans="1:26" s="8" customFormat="1" ht="24.75" customHeight="1">
      <c r="A34" s="9">
        <v>28</v>
      </c>
      <c r="B34" s="12" t="s">
        <v>142</v>
      </c>
      <c r="C34" s="27" t="s">
        <v>98</v>
      </c>
      <c r="D34" s="14" t="s">
        <v>302</v>
      </c>
      <c r="E34" s="26" t="s">
        <v>98</v>
      </c>
      <c r="F34" s="13" t="s">
        <v>180</v>
      </c>
      <c r="G34" s="21" t="s">
        <v>14</v>
      </c>
      <c r="H34" s="15" t="s">
        <v>34</v>
      </c>
      <c r="I34" s="30" t="s">
        <v>45</v>
      </c>
      <c r="J34" s="16">
        <v>9</v>
      </c>
      <c r="K34" s="18">
        <v>7.5</v>
      </c>
      <c r="L34" s="17">
        <v>7.5</v>
      </c>
      <c r="M34" s="18">
        <v>8</v>
      </c>
      <c r="N34" s="18">
        <v>7.5</v>
      </c>
      <c r="O34" s="1">
        <v>9</v>
      </c>
      <c r="P34" s="18">
        <v>8</v>
      </c>
      <c r="Q34" s="1">
        <v>8</v>
      </c>
      <c r="R34" s="18">
        <v>8.5</v>
      </c>
      <c r="S34" s="1">
        <v>8.5</v>
      </c>
      <c r="T34" s="10">
        <f t="shared" si="2"/>
        <v>8.075</v>
      </c>
      <c r="U34" s="1" t="str">
        <f t="shared" si="0"/>
        <v>GIỎI</v>
      </c>
      <c r="V34" s="2" t="s">
        <v>30</v>
      </c>
      <c r="W34" s="2" t="s">
        <v>22</v>
      </c>
      <c r="X34" s="2" t="s">
        <v>350</v>
      </c>
      <c r="Y34" s="2" t="s">
        <v>410</v>
      </c>
      <c r="Z34" s="11"/>
    </row>
    <row r="35" spans="1:26" s="8" customFormat="1" ht="24.75" customHeight="1">
      <c r="A35" s="9">
        <v>29</v>
      </c>
      <c r="B35" s="12" t="s">
        <v>242</v>
      </c>
      <c r="C35" s="27" t="s">
        <v>102</v>
      </c>
      <c r="D35" s="14" t="s">
        <v>133</v>
      </c>
      <c r="E35" s="26" t="s">
        <v>102</v>
      </c>
      <c r="F35" s="13" t="s">
        <v>223</v>
      </c>
      <c r="G35" s="21" t="s">
        <v>224</v>
      </c>
      <c r="H35" s="15" t="s">
        <v>47</v>
      </c>
      <c r="I35" s="30" t="s">
        <v>45</v>
      </c>
      <c r="J35" s="16">
        <v>8.5</v>
      </c>
      <c r="K35" s="18">
        <v>7</v>
      </c>
      <c r="L35" s="17">
        <v>8</v>
      </c>
      <c r="M35" s="1">
        <v>8.5</v>
      </c>
      <c r="N35" s="18">
        <v>8</v>
      </c>
      <c r="O35" s="1">
        <v>8</v>
      </c>
      <c r="P35" s="18">
        <v>9</v>
      </c>
      <c r="Q35" s="1">
        <v>8</v>
      </c>
      <c r="R35" s="19">
        <v>8.5</v>
      </c>
      <c r="S35" s="1">
        <v>8</v>
      </c>
      <c r="T35" s="10">
        <f t="shared" si="2"/>
        <v>8.175</v>
      </c>
      <c r="U35" s="1" t="str">
        <f t="shared" si="0"/>
        <v>GIỎI</v>
      </c>
      <c r="V35" s="2" t="s">
        <v>30</v>
      </c>
      <c r="W35" s="2" t="s">
        <v>22</v>
      </c>
      <c r="X35" s="2" t="s">
        <v>350</v>
      </c>
      <c r="Y35" s="2" t="s">
        <v>411</v>
      </c>
      <c r="Z35" s="2"/>
    </row>
    <row r="36" spans="1:26" s="8" customFormat="1" ht="24.75" customHeight="1">
      <c r="A36" s="9">
        <v>30</v>
      </c>
      <c r="B36" s="12" t="s">
        <v>118</v>
      </c>
      <c r="C36" s="27" t="s">
        <v>102</v>
      </c>
      <c r="D36" s="14" t="s">
        <v>338</v>
      </c>
      <c r="E36" s="26" t="s">
        <v>102</v>
      </c>
      <c r="F36" s="13" t="s">
        <v>267</v>
      </c>
      <c r="G36" s="21" t="s">
        <v>14</v>
      </c>
      <c r="H36" s="15" t="s">
        <v>34</v>
      </c>
      <c r="I36" s="30" t="s">
        <v>45</v>
      </c>
      <c r="J36" s="16">
        <v>8</v>
      </c>
      <c r="K36" s="1">
        <v>8</v>
      </c>
      <c r="L36" s="1">
        <v>8</v>
      </c>
      <c r="M36" s="1">
        <v>7.5</v>
      </c>
      <c r="N36" s="1">
        <v>7.5</v>
      </c>
      <c r="O36" s="1">
        <v>10</v>
      </c>
      <c r="P36" s="1">
        <v>8</v>
      </c>
      <c r="Q36" s="1">
        <v>8.5</v>
      </c>
      <c r="R36" s="19">
        <v>9</v>
      </c>
      <c r="S36" s="1">
        <v>9</v>
      </c>
      <c r="T36" s="10">
        <f t="shared" si="2"/>
        <v>8.325</v>
      </c>
      <c r="U36" s="1" t="str">
        <f t="shared" si="0"/>
        <v>GIỎI</v>
      </c>
      <c r="V36" s="2" t="s">
        <v>30</v>
      </c>
      <c r="W36" s="2" t="s">
        <v>22</v>
      </c>
      <c r="X36" s="2" t="s">
        <v>350</v>
      </c>
      <c r="Y36" s="2" t="s">
        <v>412</v>
      </c>
      <c r="Z36" s="11"/>
    </row>
    <row r="37" spans="1:26" s="8" customFormat="1" ht="24.75" customHeight="1">
      <c r="A37" s="9">
        <v>31</v>
      </c>
      <c r="B37" s="12" t="s">
        <v>165</v>
      </c>
      <c r="C37" s="27" t="s">
        <v>18</v>
      </c>
      <c r="D37" s="28" t="s">
        <v>303</v>
      </c>
      <c r="E37" s="29" t="s">
        <v>61</v>
      </c>
      <c r="F37" s="13" t="s">
        <v>211</v>
      </c>
      <c r="G37" s="21" t="s">
        <v>37</v>
      </c>
      <c r="H37" s="21" t="s">
        <v>37</v>
      </c>
      <c r="I37" s="30" t="s">
        <v>45</v>
      </c>
      <c r="J37" s="16">
        <v>9</v>
      </c>
      <c r="K37" s="18">
        <v>8.5</v>
      </c>
      <c r="L37" s="1">
        <v>8</v>
      </c>
      <c r="M37" s="18">
        <v>8.5</v>
      </c>
      <c r="N37" s="18">
        <v>8</v>
      </c>
      <c r="O37" s="1">
        <v>9</v>
      </c>
      <c r="P37" s="1">
        <v>8</v>
      </c>
      <c r="Q37" s="1">
        <v>8</v>
      </c>
      <c r="R37" s="19">
        <v>9.5</v>
      </c>
      <c r="S37" s="1">
        <v>8</v>
      </c>
      <c r="T37" s="10">
        <f t="shared" si="2"/>
        <v>8.325</v>
      </c>
      <c r="U37" s="1" t="str">
        <f t="shared" si="0"/>
        <v>GIỎI</v>
      </c>
      <c r="V37" s="2" t="s">
        <v>30</v>
      </c>
      <c r="W37" s="2" t="s">
        <v>22</v>
      </c>
      <c r="X37" s="2" t="s">
        <v>350</v>
      </c>
      <c r="Y37" s="2" t="s">
        <v>413</v>
      </c>
      <c r="Z37" s="11"/>
    </row>
    <row r="38" spans="1:26" s="8" customFormat="1" ht="24.75" customHeight="1">
      <c r="A38" s="9">
        <v>32</v>
      </c>
      <c r="B38" s="12" t="s">
        <v>268</v>
      </c>
      <c r="C38" s="27" t="s">
        <v>18</v>
      </c>
      <c r="D38" s="14" t="s">
        <v>336</v>
      </c>
      <c r="E38" s="26" t="s">
        <v>61</v>
      </c>
      <c r="F38" s="13" t="s">
        <v>269</v>
      </c>
      <c r="G38" s="21" t="s">
        <v>14</v>
      </c>
      <c r="H38" s="15" t="s">
        <v>34</v>
      </c>
      <c r="I38" s="30" t="s">
        <v>45</v>
      </c>
      <c r="J38" s="16">
        <v>8.5</v>
      </c>
      <c r="K38" s="1">
        <v>8</v>
      </c>
      <c r="L38" s="1">
        <v>8</v>
      </c>
      <c r="M38" s="1">
        <v>8</v>
      </c>
      <c r="N38" s="1">
        <v>8.5</v>
      </c>
      <c r="O38" s="1">
        <v>10</v>
      </c>
      <c r="P38" s="1">
        <v>8</v>
      </c>
      <c r="Q38" s="1">
        <v>7.5</v>
      </c>
      <c r="R38" s="19">
        <v>8</v>
      </c>
      <c r="S38" s="1">
        <v>8</v>
      </c>
      <c r="T38" s="10">
        <f t="shared" si="2"/>
        <v>8.1</v>
      </c>
      <c r="U38" s="1" t="str">
        <f t="shared" si="0"/>
        <v>GIỎI</v>
      </c>
      <c r="V38" s="2" t="s">
        <v>30</v>
      </c>
      <c r="W38" s="2" t="s">
        <v>22</v>
      </c>
      <c r="X38" s="2" t="s">
        <v>350</v>
      </c>
      <c r="Y38" s="2" t="s">
        <v>414</v>
      </c>
      <c r="Z38" s="11"/>
    </row>
    <row r="39" spans="1:26" s="8" customFormat="1" ht="24.75" customHeight="1">
      <c r="A39" s="9">
        <v>33</v>
      </c>
      <c r="B39" s="12" t="s">
        <v>175</v>
      </c>
      <c r="C39" s="27" t="s">
        <v>107</v>
      </c>
      <c r="D39" s="14" t="s">
        <v>304</v>
      </c>
      <c r="E39" s="26" t="s">
        <v>107</v>
      </c>
      <c r="F39" s="13" t="s">
        <v>248</v>
      </c>
      <c r="G39" s="21" t="s">
        <v>53</v>
      </c>
      <c r="H39" s="21" t="s">
        <v>65</v>
      </c>
      <c r="I39" s="30" t="s">
        <v>45</v>
      </c>
      <c r="J39" s="16">
        <v>8.5</v>
      </c>
      <c r="K39" s="18">
        <v>7.5</v>
      </c>
      <c r="L39" s="17">
        <v>7.5</v>
      </c>
      <c r="M39" s="1">
        <v>8</v>
      </c>
      <c r="N39" s="18">
        <v>8</v>
      </c>
      <c r="O39" s="1">
        <v>9</v>
      </c>
      <c r="P39" s="18">
        <v>8.5</v>
      </c>
      <c r="Q39" s="1">
        <v>8</v>
      </c>
      <c r="R39" s="19">
        <v>9.5</v>
      </c>
      <c r="S39" s="1">
        <v>8.5</v>
      </c>
      <c r="T39" s="10">
        <f t="shared" si="2"/>
        <v>8.25</v>
      </c>
      <c r="U39" s="1" t="str">
        <f aca="true" t="shared" si="3" ref="U39:U70">IF(MIN(J39:S39)&lt;5,"KHÔNG ĐẠT",IF(T39&lt;6,"TRUNG BÌNH",IF(T39&lt;7,"TB.KHÁ",IF(T39&lt;8,"KHÁ",IF(T39&lt;9,"GIỎI","XUẤT SẮC")))))</f>
        <v>GIỎI</v>
      </c>
      <c r="V39" s="2" t="s">
        <v>30</v>
      </c>
      <c r="W39" s="2" t="s">
        <v>22</v>
      </c>
      <c r="X39" s="2" t="s">
        <v>350</v>
      </c>
      <c r="Y39" s="2" t="s">
        <v>415</v>
      </c>
      <c r="Z39" s="2"/>
    </row>
    <row r="40" spans="1:26" s="8" customFormat="1" ht="24.75" customHeight="1">
      <c r="A40" s="9">
        <v>34</v>
      </c>
      <c r="B40" s="12" t="s">
        <v>147</v>
      </c>
      <c r="C40" s="27" t="s">
        <v>120</v>
      </c>
      <c r="D40" s="14" t="s">
        <v>305</v>
      </c>
      <c r="E40" s="26" t="s">
        <v>120</v>
      </c>
      <c r="F40" s="13" t="s">
        <v>188</v>
      </c>
      <c r="G40" s="21" t="s">
        <v>189</v>
      </c>
      <c r="H40" s="21" t="s">
        <v>62</v>
      </c>
      <c r="I40" s="30" t="s">
        <v>45</v>
      </c>
      <c r="J40" s="16">
        <v>8.5</v>
      </c>
      <c r="K40" s="18">
        <v>7</v>
      </c>
      <c r="L40" s="17">
        <v>6</v>
      </c>
      <c r="M40" s="18">
        <v>8</v>
      </c>
      <c r="N40" s="18">
        <v>8</v>
      </c>
      <c r="O40" s="1">
        <v>9</v>
      </c>
      <c r="P40" s="18">
        <v>7.5</v>
      </c>
      <c r="Q40" s="1">
        <v>7</v>
      </c>
      <c r="R40" s="19">
        <v>8.5</v>
      </c>
      <c r="S40" s="1">
        <v>9</v>
      </c>
      <c r="T40" s="10">
        <f t="shared" si="2"/>
        <v>7.725</v>
      </c>
      <c r="U40" s="1" t="str">
        <f t="shared" si="3"/>
        <v>KHÁ</v>
      </c>
      <c r="V40" s="2" t="s">
        <v>29</v>
      </c>
      <c r="W40" s="2" t="s">
        <v>22</v>
      </c>
      <c r="X40" s="2" t="s">
        <v>350</v>
      </c>
      <c r="Y40" s="2" t="s">
        <v>416</v>
      </c>
      <c r="Z40" s="2"/>
    </row>
    <row r="41" spans="1:26" s="34" customFormat="1" ht="24.75" customHeight="1">
      <c r="A41" s="9">
        <v>35</v>
      </c>
      <c r="B41" s="12" t="s">
        <v>161</v>
      </c>
      <c r="C41" s="27" t="s">
        <v>243</v>
      </c>
      <c r="D41" s="14" t="s">
        <v>275</v>
      </c>
      <c r="E41" s="26" t="s">
        <v>306</v>
      </c>
      <c r="F41" s="13" t="s">
        <v>228</v>
      </c>
      <c r="G41" s="21" t="s">
        <v>191</v>
      </c>
      <c r="H41" s="21" t="s">
        <v>340</v>
      </c>
      <c r="I41" s="30" t="s">
        <v>45</v>
      </c>
      <c r="J41" s="16">
        <v>8.5</v>
      </c>
      <c r="K41" s="18">
        <v>8</v>
      </c>
      <c r="L41" s="1">
        <v>6.5</v>
      </c>
      <c r="M41" s="1">
        <v>6</v>
      </c>
      <c r="N41" s="18">
        <v>7</v>
      </c>
      <c r="O41" s="1">
        <v>9</v>
      </c>
      <c r="P41" s="1">
        <v>8.5</v>
      </c>
      <c r="Q41" s="1">
        <v>8</v>
      </c>
      <c r="R41" s="19">
        <v>7.5</v>
      </c>
      <c r="S41" s="1">
        <v>7.5</v>
      </c>
      <c r="T41" s="10">
        <f t="shared" si="2"/>
        <v>7.475</v>
      </c>
      <c r="U41" s="1" t="str">
        <f t="shared" si="3"/>
        <v>KHÁ</v>
      </c>
      <c r="V41" s="2" t="s">
        <v>29</v>
      </c>
      <c r="W41" s="2" t="s">
        <v>22</v>
      </c>
      <c r="X41" s="2" t="s">
        <v>350</v>
      </c>
      <c r="Y41" s="2" t="s">
        <v>417</v>
      </c>
      <c r="Z41" s="11"/>
    </row>
    <row r="42" spans="1:26" s="8" customFormat="1" ht="24.75" customHeight="1">
      <c r="A42" s="9">
        <v>36</v>
      </c>
      <c r="B42" s="12" t="s">
        <v>233</v>
      </c>
      <c r="C42" s="27" t="s">
        <v>101</v>
      </c>
      <c r="D42" s="14" t="s">
        <v>308</v>
      </c>
      <c r="E42" s="26" t="s">
        <v>307</v>
      </c>
      <c r="F42" s="13" t="s">
        <v>195</v>
      </c>
      <c r="G42" s="21" t="s">
        <v>55</v>
      </c>
      <c r="H42" s="21" t="s">
        <v>64</v>
      </c>
      <c r="I42" s="30" t="s">
        <v>45</v>
      </c>
      <c r="J42" s="16">
        <v>8.5</v>
      </c>
      <c r="K42" s="1">
        <v>7.5</v>
      </c>
      <c r="L42" s="1">
        <v>7.5</v>
      </c>
      <c r="M42" s="18">
        <v>8</v>
      </c>
      <c r="N42" s="1">
        <v>8</v>
      </c>
      <c r="O42" s="1">
        <v>9</v>
      </c>
      <c r="P42" s="1">
        <v>7.5</v>
      </c>
      <c r="Q42" s="1">
        <v>8</v>
      </c>
      <c r="R42" s="19">
        <v>8</v>
      </c>
      <c r="S42" s="1">
        <v>7.5</v>
      </c>
      <c r="T42" s="10">
        <f t="shared" si="2"/>
        <v>7.85</v>
      </c>
      <c r="U42" s="1" t="str">
        <f t="shared" si="3"/>
        <v>KHÁ</v>
      </c>
      <c r="V42" s="2" t="s">
        <v>29</v>
      </c>
      <c r="W42" s="2" t="s">
        <v>22</v>
      </c>
      <c r="X42" s="2" t="s">
        <v>350</v>
      </c>
      <c r="Y42" s="2" t="s">
        <v>418</v>
      </c>
      <c r="Z42" s="2"/>
    </row>
    <row r="43" spans="1:26" s="8" customFormat="1" ht="24.75" customHeight="1">
      <c r="A43" s="9">
        <v>37</v>
      </c>
      <c r="B43" s="12" t="s">
        <v>257</v>
      </c>
      <c r="C43" s="27" t="s">
        <v>5</v>
      </c>
      <c r="D43" s="14" t="s">
        <v>309</v>
      </c>
      <c r="E43" s="26" t="s">
        <v>31</v>
      </c>
      <c r="F43" s="13" t="s">
        <v>260</v>
      </c>
      <c r="G43" s="21" t="s">
        <v>14</v>
      </c>
      <c r="H43" s="15" t="s">
        <v>34</v>
      </c>
      <c r="I43" s="30" t="s">
        <v>45</v>
      </c>
      <c r="J43" s="16">
        <v>8.5</v>
      </c>
      <c r="K43" s="18">
        <v>9</v>
      </c>
      <c r="L43" s="1">
        <v>8</v>
      </c>
      <c r="M43" s="1">
        <v>8</v>
      </c>
      <c r="N43" s="18">
        <v>8</v>
      </c>
      <c r="O43" s="1">
        <v>9</v>
      </c>
      <c r="P43" s="1">
        <v>8</v>
      </c>
      <c r="Q43" s="1">
        <v>8</v>
      </c>
      <c r="R43" s="19">
        <v>9</v>
      </c>
      <c r="S43" s="1">
        <v>8</v>
      </c>
      <c r="T43" s="10">
        <f t="shared" si="2"/>
        <v>8.225</v>
      </c>
      <c r="U43" s="1" t="str">
        <f t="shared" si="3"/>
        <v>GIỎI</v>
      </c>
      <c r="V43" s="2" t="s">
        <v>30</v>
      </c>
      <c r="W43" s="2" t="s">
        <v>22</v>
      </c>
      <c r="X43" s="2" t="s">
        <v>350</v>
      </c>
      <c r="Y43" s="2" t="s">
        <v>419</v>
      </c>
      <c r="Z43" s="11"/>
    </row>
    <row r="44" spans="1:26" s="8" customFormat="1" ht="24.75" customHeight="1">
      <c r="A44" s="9">
        <v>38</v>
      </c>
      <c r="B44" s="12" t="s">
        <v>156</v>
      </c>
      <c r="C44" s="27" t="s">
        <v>111</v>
      </c>
      <c r="D44" s="14" t="s">
        <v>273</v>
      </c>
      <c r="E44" s="26" t="s">
        <v>111</v>
      </c>
      <c r="F44" s="13" t="s">
        <v>216</v>
      </c>
      <c r="G44" s="21" t="s">
        <v>9</v>
      </c>
      <c r="H44" s="21" t="s">
        <v>9</v>
      </c>
      <c r="I44" s="30" t="s">
        <v>45</v>
      </c>
      <c r="J44" s="16">
        <v>8.5</v>
      </c>
      <c r="K44" s="1">
        <v>9</v>
      </c>
      <c r="L44" s="17">
        <v>8</v>
      </c>
      <c r="M44" s="18">
        <v>8.5</v>
      </c>
      <c r="N44" s="1">
        <v>8.5</v>
      </c>
      <c r="O44" s="1">
        <v>10</v>
      </c>
      <c r="P44" s="18">
        <v>8</v>
      </c>
      <c r="Q44" s="1">
        <v>8</v>
      </c>
      <c r="R44" s="93">
        <v>9.5</v>
      </c>
      <c r="S44" s="1">
        <v>8</v>
      </c>
      <c r="T44" s="10">
        <f t="shared" si="2"/>
        <v>8.425</v>
      </c>
      <c r="U44" s="1" t="str">
        <f t="shared" si="3"/>
        <v>GIỎI</v>
      </c>
      <c r="V44" s="2" t="s">
        <v>30</v>
      </c>
      <c r="W44" s="2" t="s">
        <v>22</v>
      </c>
      <c r="X44" s="2" t="s">
        <v>350</v>
      </c>
      <c r="Y44" s="2" t="s">
        <v>420</v>
      </c>
      <c r="Z44" s="11"/>
    </row>
    <row r="45" spans="1:26" s="8" customFormat="1" ht="24.75" customHeight="1">
      <c r="A45" s="9">
        <v>39</v>
      </c>
      <c r="B45" s="12" t="s">
        <v>73</v>
      </c>
      <c r="C45" s="27" t="s">
        <v>144</v>
      </c>
      <c r="D45" s="14" t="s">
        <v>46</v>
      </c>
      <c r="E45" s="26" t="s">
        <v>310</v>
      </c>
      <c r="F45" s="13" t="s">
        <v>185</v>
      </c>
      <c r="G45" s="21" t="s">
        <v>13</v>
      </c>
      <c r="H45" s="21" t="s">
        <v>26</v>
      </c>
      <c r="I45" s="30" t="s">
        <v>45</v>
      </c>
      <c r="J45" s="16">
        <v>8.5</v>
      </c>
      <c r="K45" s="18">
        <v>8.5</v>
      </c>
      <c r="L45" s="17">
        <v>7</v>
      </c>
      <c r="M45" s="18">
        <v>8</v>
      </c>
      <c r="N45" s="18">
        <v>8</v>
      </c>
      <c r="O45" s="1">
        <v>10</v>
      </c>
      <c r="P45" s="18">
        <v>7</v>
      </c>
      <c r="Q45" s="1">
        <v>8</v>
      </c>
      <c r="R45" s="19">
        <v>9.5</v>
      </c>
      <c r="S45" s="1">
        <v>8.5</v>
      </c>
      <c r="T45" s="10">
        <f t="shared" si="2"/>
        <v>8.125</v>
      </c>
      <c r="U45" s="1" t="str">
        <f t="shared" si="3"/>
        <v>GIỎI</v>
      </c>
      <c r="V45" s="2" t="s">
        <v>30</v>
      </c>
      <c r="W45" s="2" t="s">
        <v>22</v>
      </c>
      <c r="X45" s="2" t="s">
        <v>350</v>
      </c>
      <c r="Y45" s="2" t="s">
        <v>421</v>
      </c>
      <c r="Z45" s="2"/>
    </row>
    <row r="46" spans="1:26" s="34" customFormat="1" ht="24.75" customHeight="1">
      <c r="A46" s="9">
        <v>40</v>
      </c>
      <c r="B46" s="12" t="s">
        <v>162</v>
      </c>
      <c r="C46" s="27" t="s">
        <v>163</v>
      </c>
      <c r="D46" s="28" t="s">
        <v>311</v>
      </c>
      <c r="E46" s="29" t="s">
        <v>312</v>
      </c>
      <c r="F46" s="13" t="s">
        <v>208</v>
      </c>
      <c r="G46" s="21" t="s">
        <v>14</v>
      </c>
      <c r="H46" s="15" t="s">
        <v>34</v>
      </c>
      <c r="I46" s="30" t="s">
        <v>45</v>
      </c>
      <c r="J46" s="16">
        <v>8.5</v>
      </c>
      <c r="K46" s="1">
        <v>8.5</v>
      </c>
      <c r="L46" s="17">
        <v>8.5</v>
      </c>
      <c r="M46" s="1">
        <v>7.5</v>
      </c>
      <c r="N46" s="1">
        <v>7.5</v>
      </c>
      <c r="O46" s="1">
        <v>10</v>
      </c>
      <c r="P46" s="18">
        <v>8</v>
      </c>
      <c r="Q46" s="1">
        <v>8.5</v>
      </c>
      <c r="R46" s="18">
        <v>6</v>
      </c>
      <c r="S46" s="1">
        <v>8</v>
      </c>
      <c r="T46" s="10">
        <f t="shared" si="2"/>
        <v>8</v>
      </c>
      <c r="U46" s="1" t="str">
        <f t="shared" si="3"/>
        <v>GIỎI</v>
      </c>
      <c r="V46" s="2" t="s">
        <v>30</v>
      </c>
      <c r="W46" s="2" t="s">
        <v>22</v>
      </c>
      <c r="X46" s="2" t="s">
        <v>350</v>
      </c>
      <c r="Y46" s="2" t="s">
        <v>422</v>
      </c>
      <c r="Z46" s="11"/>
    </row>
    <row r="47" spans="1:26" s="8" customFormat="1" ht="24.75" customHeight="1">
      <c r="A47" s="9">
        <v>41</v>
      </c>
      <c r="B47" s="12" t="s">
        <v>240</v>
      </c>
      <c r="C47" s="27" t="s">
        <v>241</v>
      </c>
      <c r="D47" s="14" t="s">
        <v>313</v>
      </c>
      <c r="E47" s="26" t="s">
        <v>70</v>
      </c>
      <c r="F47" s="13" t="s">
        <v>222</v>
      </c>
      <c r="G47" s="21" t="s">
        <v>250</v>
      </c>
      <c r="H47" s="21" t="s">
        <v>339</v>
      </c>
      <c r="I47" s="30" t="s">
        <v>45</v>
      </c>
      <c r="J47" s="16">
        <v>8.5</v>
      </c>
      <c r="K47" s="18">
        <v>8</v>
      </c>
      <c r="L47" s="1">
        <v>8</v>
      </c>
      <c r="M47" s="1">
        <v>8</v>
      </c>
      <c r="N47" s="18">
        <v>7.5</v>
      </c>
      <c r="O47" s="1">
        <v>10</v>
      </c>
      <c r="P47" s="1">
        <v>9</v>
      </c>
      <c r="Q47" s="1">
        <v>8.5</v>
      </c>
      <c r="R47" s="19">
        <v>8</v>
      </c>
      <c r="S47" s="1">
        <v>8.5</v>
      </c>
      <c r="T47" s="10">
        <f t="shared" si="2"/>
        <v>8.325</v>
      </c>
      <c r="U47" s="1" t="str">
        <f t="shared" si="3"/>
        <v>GIỎI</v>
      </c>
      <c r="V47" s="2" t="s">
        <v>30</v>
      </c>
      <c r="W47" s="2" t="s">
        <v>22</v>
      </c>
      <c r="X47" s="2" t="s">
        <v>350</v>
      </c>
      <c r="Y47" s="2" t="s">
        <v>423</v>
      </c>
      <c r="Z47" s="2"/>
    </row>
    <row r="48" spans="1:26" s="8" customFormat="1" ht="24.75" customHeight="1">
      <c r="A48" s="9">
        <v>42</v>
      </c>
      <c r="B48" s="12" t="s">
        <v>232</v>
      </c>
      <c r="C48" s="27" t="s">
        <v>149</v>
      </c>
      <c r="D48" s="14" t="s">
        <v>314</v>
      </c>
      <c r="E48" s="26" t="s">
        <v>149</v>
      </c>
      <c r="F48" s="13" t="s">
        <v>192</v>
      </c>
      <c r="G48" s="21" t="s">
        <v>251</v>
      </c>
      <c r="H48" s="21" t="s">
        <v>341</v>
      </c>
      <c r="I48" s="30" t="s">
        <v>45</v>
      </c>
      <c r="J48" s="16">
        <v>8.5</v>
      </c>
      <c r="K48" s="1">
        <v>7.5</v>
      </c>
      <c r="L48" s="17">
        <v>8.5</v>
      </c>
      <c r="M48" s="18">
        <v>8</v>
      </c>
      <c r="N48" s="1">
        <v>7.5</v>
      </c>
      <c r="O48" s="1">
        <v>9</v>
      </c>
      <c r="P48" s="1">
        <v>7</v>
      </c>
      <c r="Q48" s="1">
        <v>8.5</v>
      </c>
      <c r="R48" s="19">
        <v>8</v>
      </c>
      <c r="S48" s="1">
        <v>7.5</v>
      </c>
      <c r="T48" s="10">
        <f t="shared" si="2"/>
        <v>7.975</v>
      </c>
      <c r="U48" s="1" t="str">
        <f t="shared" si="3"/>
        <v>KHÁ</v>
      </c>
      <c r="V48" s="2" t="s">
        <v>29</v>
      </c>
      <c r="W48" s="2" t="s">
        <v>22</v>
      </c>
      <c r="X48" s="2" t="s">
        <v>350</v>
      </c>
      <c r="Y48" s="2" t="s">
        <v>424</v>
      </c>
      <c r="Z48" s="2"/>
    </row>
    <row r="49" spans="1:26" s="8" customFormat="1" ht="24.75" customHeight="1">
      <c r="A49" s="9">
        <v>43</v>
      </c>
      <c r="B49" s="12" t="s">
        <v>148</v>
      </c>
      <c r="C49" s="27" t="s">
        <v>149</v>
      </c>
      <c r="D49" s="14" t="s">
        <v>315</v>
      </c>
      <c r="E49" s="26" t="s">
        <v>149</v>
      </c>
      <c r="F49" s="13" t="s">
        <v>190</v>
      </c>
      <c r="G49" s="21" t="s">
        <v>14</v>
      </c>
      <c r="H49" s="15" t="s">
        <v>34</v>
      </c>
      <c r="I49" s="30" t="s">
        <v>45</v>
      </c>
      <c r="J49" s="16">
        <v>8.5</v>
      </c>
      <c r="K49" s="1">
        <v>8</v>
      </c>
      <c r="L49" s="17">
        <v>7.5</v>
      </c>
      <c r="M49" s="18">
        <v>6</v>
      </c>
      <c r="N49" s="1">
        <v>7.5</v>
      </c>
      <c r="O49" s="1">
        <v>8</v>
      </c>
      <c r="P49" s="18">
        <v>8</v>
      </c>
      <c r="Q49" s="1">
        <v>7.5</v>
      </c>
      <c r="R49" s="19">
        <v>8.5</v>
      </c>
      <c r="S49" s="20">
        <v>8.5</v>
      </c>
      <c r="T49" s="10">
        <f t="shared" si="2"/>
        <v>7.75</v>
      </c>
      <c r="U49" s="1" t="str">
        <f t="shared" si="3"/>
        <v>KHÁ</v>
      </c>
      <c r="V49" s="2" t="s">
        <v>29</v>
      </c>
      <c r="W49" s="2" t="s">
        <v>22</v>
      </c>
      <c r="X49" s="2" t="s">
        <v>350</v>
      </c>
      <c r="Y49" s="2" t="s">
        <v>425</v>
      </c>
      <c r="Z49" s="11"/>
    </row>
    <row r="50" spans="1:26" s="8" customFormat="1" ht="24.75" customHeight="1">
      <c r="A50" s="9">
        <v>44</v>
      </c>
      <c r="B50" s="12" t="s">
        <v>109</v>
      </c>
      <c r="C50" s="27" t="s">
        <v>119</v>
      </c>
      <c r="D50" s="14" t="s">
        <v>316</v>
      </c>
      <c r="E50" s="26" t="s">
        <v>20</v>
      </c>
      <c r="F50" s="13" t="s">
        <v>210</v>
      </c>
      <c r="G50" s="21" t="s">
        <v>13</v>
      </c>
      <c r="H50" s="21" t="s">
        <v>26</v>
      </c>
      <c r="I50" s="30" t="s">
        <v>45</v>
      </c>
      <c r="J50" s="16">
        <v>8</v>
      </c>
      <c r="K50" s="18">
        <v>8.5</v>
      </c>
      <c r="L50" s="17">
        <v>9.5</v>
      </c>
      <c r="M50" s="1">
        <v>8</v>
      </c>
      <c r="N50" s="18">
        <v>7.5</v>
      </c>
      <c r="O50" s="1">
        <v>9</v>
      </c>
      <c r="P50" s="18">
        <v>8</v>
      </c>
      <c r="Q50" s="1">
        <v>8.5</v>
      </c>
      <c r="R50" s="19">
        <v>9</v>
      </c>
      <c r="S50" s="1">
        <v>8</v>
      </c>
      <c r="T50" s="10">
        <f t="shared" si="2"/>
        <v>8.425</v>
      </c>
      <c r="U50" s="1" t="str">
        <f t="shared" si="3"/>
        <v>GIỎI</v>
      </c>
      <c r="V50" s="2" t="s">
        <v>30</v>
      </c>
      <c r="W50" s="2" t="s">
        <v>22</v>
      </c>
      <c r="X50" s="2" t="s">
        <v>350</v>
      </c>
      <c r="Y50" s="2" t="s">
        <v>426</v>
      </c>
      <c r="Z50" s="2"/>
    </row>
    <row r="51" spans="1:26" s="8" customFormat="1" ht="24.75" customHeight="1">
      <c r="A51" s="9">
        <v>45</v>
      </c>
      <c r="B51" s="12" t="s">
        <v>153</v>
      </c>
      <c r="C51" s="27" t="s">
        <v>38</v>
      </c>
      <c r="D51" s="14" t="s">
        <v>317</v>
      </c>
      <c r="E51" s="26" t="s">
        <v>20</v>
      </c>
      <c r="F51" s="13" t="s">
        <v>196</v>
      </c>
      <c r="G51" s="21" t="s">
        <v>11</v>
      </c>
      <c r="H51" s="21" t="s">
        <v>27</v>
      </c>
      <c r="I51" s="30" t="s">
        <v>45</v>
      </c>
      <c r="J51" s="16">
        <v>8</v>
      </c>
      <c r="K51" s="1">
        <v>7.5</v>
      </c>
      <c r="L51" s="17">
        <v>8</v>
      </c>
      <c r="M51" s="1">
        <v>7.5</v>
      </c>
      <c r="N51" s="1">
        <v>8</v>
      </c>
      <c r="O51" s="1">
        <v>8</v>
      </c>
      <c r="P51" s="1">
        <v>8</v>
      </c>
      <c r="Q51" s="1">
        <v>7.5</v>
      </c>
      <c r="R51" s="19">
        <v>8.5</v>
      </c>
      <c r="S51" s="1">
        <v>7.5</v>
      </c>
      <c r="T51" s="10">
        <f t="shared" si="2"/>
        <v>7.825</v>
      </c>
      <c r="U51" s="1" t="str">
        <f t="shared" si="3"/>
        <v>KHÁ</v>
      </c>
      <c r="V51" s="2" t="s">
        <v>29</v>
      </c>
      <c r="W51" s="2" t="s">
        <v>22</v>
      </c>
      <c r="X51" s="2" t="s">
        <v>350</v>
      </c>
      <c r="Y51" s="2" t="s">
        <v>427</v>
      </c>
      <c r="Z51" s="2"/>
    </row>
    <row r="52" spans="1:26" s="8" customFormat="1" ht="24.75" customHeight="1">
      <c r="A52" s="9">
        <v>46</v>
      </c>
      <c r="B52" s="12" t="s">
        <v>176</v>
      </c>
      <c r="C52" s="27" t="s">
        <v>75</v>
      </c>
      <c r="D52" s="14" t="s">
        <v>318</v>
      </c>
      <c r="E52" s="26" t="s">
        <v>319</v>
      </c>
      <c r="F52" s="13" t="s">
        <v>225</v>
      </c>
      <c r="G52" s="21" t="s">
        <v>54</v>
      </c>
      <c r="H52" s="21" t="s">
        <v>67</v>
      </c>
      <c r="I52" s="30" t="s">
        <v>45</v>
      </c>
      <c r="J52" s="16">
        <v>9</v>
      </c>
      <c r="K52" s="18">
        <v>7.5</v>
      </c>
      <c r="L52" s="17">
        <v>7.5</v>
      </c>
      <c r="M52" s="1">
        <v>8</v>
      </c>
      <c r="N52" s="18">
        <v>8</v>
      </c>
      <c r="O52" s="1">
        <v>10</v>
      </c>
      <c r="P52" s="18">
        <v>8</v>
      </c>
      <c r="Q52" s="1">
        <v>8.5</v>
      </c>
      <c r="R52" s="19">
        <v>9</v>
      </c>
      <c r="S52" s="1">
        <v>7.5</v>
      </c>
      <c r="T52" s="10">
        <f t="shared" si="2"/>
        <v>8.15</v>
      </c>
      <c r="U52" s="1" t="str">
        <f t="shared" si="3"/>
        <v>GIỎI</v>
      </c>
      <c r="V52" s="2" t="s">
        <v>30</v>
      </c>
      <c r="W52" s="2" t="s">
        <v>22</v>
      </c>
      <c r="X52" s="2" t="s">
        <v>350</v>
      </c>
      <c r="Y52" s="2" t="s">
        <v>428</v>
      </c>
      <c r="Z52" s="2"/>
    </row>
    <row r="53" spans="1:26" s="8" customFormat="1" ht="24.75" customHeight="1">
      <c r="A53" s="9">
        <v>47</v>
      </c>
      <c r="B53" s="12" t="s">
        <v>168</v>
      </c>
      <c r="C53" s="27" t="s">
        <v>39</v>
      </c>
      <c r="D53" s="14" t="s">
        <v>320</v>
      </c>
      <c r="E53" s="26" t="s">
        <v>60</v>
      </c>
      <c r="F53" s="13" t="s">
        <v>213</v>
      </c>
      <c r="G53" s="21" t="s">
        <v>78</v>
      </c>
      <c r="H53" s="21" t="s">
        <v>80</v>
      </c>
      <c r="I53" s="30" t="s">
        <v>45</v>
      </c>
      <c r="J53" s="16">
        <v>8.5</v>
      </c>
      <c r="K53" s="1">
        <v>9</v>
      </c>
      <c r="L53" s="17">
        <v>8.5</v>
      </c>
      <c r="M53" s="18">
        <v>8</v>
      </c>
      <c r="N53" s="1">
        <v>8</v>
      </c>
      <c r="O53" s="1">
        <v>10</v>
      </c>
      <c r="P53" s="18">
        <v>8</v>
      </c>
      <c r="Q53" s="1">
        <v>7.5</v>
      </c>
      <c r="R53" s="19">
        <v>8.5</v>
      </c>
      <c r="S53" s="1">
        <v>8.5</v>
      </c>
      <c r="T53" s="10">
        <f t="shared" si="2"/>
        <v>8.3</v>
      </c>
      <c r="U53" s="1" t="str">
        <f t="shared" si="3"/>
        <v>GIỎI</v>
      </c>
      <c r="V53" s="2" t="s">
        <v>30</v>
      </c>
      <c r="W53" s="2" t="s">
        <v>22</v>
      </c>
      <c r="X53" s="2" t="s">
        <v>350</v>
      </c>
      <c r="Y53" s="2" t="s">
        <v>429</v>
      </c>
      <c r="Z53" s="2"/>
    </row>
    <row r="54" spans="1:26" s="8" customFormat="1" ht="24.75" customHeight="1">
      <c r="A54" s="9">
        <v>48</v>
      </c>
      <c r="B54" s="12" t="s">
        <v>237</v>
      </c>
      <c r="C54" s="27" t="s">
        <v>1</v>
      </c>
      <c r="D54" s="14" t="s">
        <v>321</v>
      </c>
      <c r="E54" s="26" t="s">
        <v>1</v>
      </c>
      <c r="F54" s="13" t="s">
        <v>197</v>
      </c>
      <c r="G54" s="21" t="s">
        <v>252</v>
      </c>
      <c r="H54" s="21" t="s">
        <v>343</v>
      </c>
      <c r="I54" s="30" t="s">
        <v>45</v>
      </c>
      <c r="J54" s="16">
        <v>8.5</v>
      </c>
      <c r="K54" s="18">
        <v>8.5</v>
      </c>
      <c r="L54" s="17">
        <v>8.5</v>
      </c>
      <c r="M54" s="18">
        <v>7.5</v>
      </c>
      <c r="N54" s="18">
        <v>8.5</v>
      </c>
      <c r="O54" s="1">
        <v>9</v>
      </c>
      <c r="P54" s="18">
        <v>8</v>
      </c>
      <c r="Q54" s="1">
        <v>8</v>
      </c>
      <c r="R54" s="19">
        <v>8</v>
      </c>
      <c r="S54" s="1">
        <v>7.5</v>
      </c>
      <c r="T54" s="10">
        <f t="shared" si="2"/>
        <v>8.1</v>
      </c>
      <c r="U54" s="1" t="str">
        <f t="shared" si="3"/>
        <v>GIỎI</v>
      </c>
      <c r="V54" s="2" t="s">
        <v>30</v>
      </c>
      <c r="W54" s="2" t="s">
        <v>22</v>
      </c>
      <c r="X54" s="2" t="s">
        <v>350</v>
      </c>
      <c r="Y54" s="2" t="s">
        <v>430</v>
      </c>
      <c r="Z54" s="2"/>
    </row>
    <row r="55" spans="1:26" s="8" customFormat="1" ht="24.75" customHeight="1">
      <c r="A55" s="9">
        <v>49</v>
      </c>
      <c r="B55" s="12" t="s">
        <v>253</v>
      </c>
      <c r="C55" s="27" t="s">
        <v>1</v>
      </c>
      <c r="D55" s="14" t="s">
        <v>322</v>
      </c>
      <c r="E55" s="26" t="s">
        <v>1</v>
      </c>
      <c r="F55" s="13" t="s">
        <v>254</v>
      </c>
      <c r="G55" s="21" t="s">
        <v>51</v>
      </c>
      <c r="H55" s="21" t="s">
        <v>68</v>
      </c>
      <c r="I55" s="30" t="s">
        <v>45</v>
      </c>
      <c r="J55" s="16">
        <v>8.5</v>
      </c>
      <c r="K55" s="18">
        <v>8.5</v>
      </c>
      <c r="L55" s="1">
        <v>7.5</v>
      </c>
      <c r="M55" s="1">
        <v>8</v>
      </c>
      <c r="N55" s="18">
        <v>9</v>
      </c>
      <c r="O55" s="1">
        <v>10</v>
      </c>
      <c r="P55" s="1">
        <v>9</v>
      </c>
      <c r="Q55" s="1">
        <v>8.5</v>
      </c>
      <c r="R55" s="19">
        <v>8.5</v>
      </c>
      <c r="S55" s="1">
        <v>9</v>
      </c>
      <c r="T55" s="10">
        <f t="shared" si="2"/>
        <v>8.55</v>
      </c>
      <c r="U55" s="1" t="str">
        <f t="shared" si="3"/>
        <v>GIỎI</v>
      </c>
      <c r="V55" s="2" t="s">
        <v>30</v>
      </c>
      <c r="W55" s="2" t="s">
        <v>22</v>
      </c>
      <c r="X55" s="2" t="s">
        <v>350</v>
      </c>
      <c r="Y55" s="2" t="s">
        <v>431</v>
      </c>
      <c r="Z55" s="11"/>
    </row>
    <row r="56" spans="1:26" s="8" customFormat="1" ht="24.75" customHeight="1">
      <c r="A56" s="9">
        <v>50</v>
      </c>
      <c r="B56" s="12" t="s">
        <v>262</v>
      </c>
      <c r="C56" s="27" t="s">
        <v>1</v>
      </c>
      <c r="D56" s="14" t="s">
        <v>323</v>
      </c>
      <c r="E56" s="26" t="s">
        <v>1</v>
      </c>
      <c r="F56" s="13" t="s">
        <v>261</v>
      </c>
      <c r="G56" s="21" t="s">
        <v>206</v>
      </c>
      <c r="H56" s="21" t="s">
        <v>342</v>
      </c>
      <c r="I56" s="30" t="s">
        <v>45</v>
      </c>
      <c r="J56" s="16">
        <v>9</v>
      </c>
      <c r="K56" s="18">
        <v>7.5</v>
      </c>
      <c r="L56" s="17">
        <v>8.5</v>
      </c>
      <c r="M56" s="18">
        <v>7.5</v>
      </c>
      <c r="N56" s="18">
        <v>7</v>
      </c>
      <c r="O56" s="1">
        <v>8</v>
      </c>
      <c r="P56" s="1">
        <v>8</v>
      </c>
      <c r="Q56" s="1">
        <v>8</v>
      </c>
      <c r="R56" s="19">
        <v>8.5</v>
      </c>
      <c r="S56" s="1">
        <v>9</v>
      </c>
      <c r="T56" s="10">
        <f aca="true" t="shared" si="4" ref="T56:T74">((J56*1)+(K56*1)+(L56*3)+(M56*2)+(N56*2)+(O56*1)+(P56*2)+(Q56*3)+(R56*2)+(S56*3))/20</f>
        <v>8.15</v>
      </c>
      <c r="U56" s="1" t="str">
        <f t="shared" si="3"/>
        <v>GIỎI</v>
      </c>
      <c r="V56" s="2" t="s">
        <v>30</v>
      </c>
      <c r="W56" s="2" t="s">
        <v>22</v>
      </c>
      <c r="X56" s="2" t="s">
        <v>350</v>
      </c>
      <c r="Y56" s="2" t="s">
        <v>432</v>
      </c>
      <c r="Z56" s="2"/>
    </row>
    <row r="57" spans="1:26" s="8" customFormat="1" ht="24.75" customHeight="1">
      <c r="A57" s="9">
        <v>51</v>
      </c>
      <c r="B57" s="12" t="s">
        <v>234</v>
      </c>
      <c r="C57" s="27" t="s">
        <v>99</v>
      </c>
      <c r="D57" s="14" t="s">
        <v>325</v>
      </c>
      <c r="E57" s="26" t="s">
        <v>324</v>
      </c>
      <c r="F57" s="13" t="s">
        <v>244</v>
      </c>
      <c r="G57" s="21" t="s">
        <v>14</v>
      </c>
      <c r="H57" s="15" t="s">
        <v>34</v>
      </c>
      <c r="I57" s="30" t="s">
        <v>45</v>
      </c>
      <c r="J57" s="16">
        <v>8.5</v>
      </c>
      <c r="K57" s="1">
        <v>8</v>
      </c>
      <c r="L57" s="1">
        <v>7.5</v>
      </c>
      <c r="M57" s="18">
        <v>7.5</v>
      </c>
      <c r="N57" s="1">
        <v>7</v>
      </c>
      <c r="O57" s="1">
        <v>9</v>
      </c>
      <c r="P57" s="1">
        <v>8</v>
      </c>
      <c r="Q57" s="1">
        <v>8</v>
      </c>
      <c r="R57" s="19">
        <v>8.5</v>
      </c>
      <c r="S57" s="20">
        <v>9</v>
      </c>
      <c r="T57" s="10">
        <f t="shared" si="4"/>
        <v>8.05</v>
      </c>
      <c r="U57" s="1" t="str">
        <f t="shared" si="3"/>
        <v>GIỎI</v>
      </c>
      <c r="V57" s="2" t="s">
        <v>30</v>
      </c>
      <c r="W57" s="2" t="s">
        <v>22</v>
      </c>
      <c r="X57" s="2" t="s">
        <v>350</v>
      </c>
      <c r="Y57" s="2" t="s">
        <v>433</v>
      </c>
      <c r="Z57" s="11"/>
    </row>
    <row r="58" spans="1:26" s="8" customFormat="1" ht="24.75" customHeight="1">
      <c r="A58" s="9">
        <v>52</v>
      </c>
      <c r="B58" s="12" t="s">
        <v>230</v>
      </c>
      <c r="C58" s="27" t="s">
        <v>123</v>
      </c>
      <c r="D58" s="14" t="s">
        <v>326</v>
      </c>
      <c r="E58" s="26" t="s">
        <v>132</v>
      </c>
      <c r="F58" s="13" t="s">
        <v>181</v>
      </c>
      <c r="G58" s="21" t="s">
        <v>182</v>
      </c>
      <c r="H58" s="15" t="s">
        <v>344</v>
      </c>
      <c r="I58" s="30" t="s">
        <v>45</v>
      </c>
      <c r="J58" s="16">
        <v>8.5</v>
      </c>
      <c r="K58" s="18">
        <v>7.5</v>
      </c>
      <c r="L58" s="17">
        <v>7.5</v>
      </c>
      <c r="M58" s="18">
        <v>8</v>
      </c>
      <c r="N58" s="18">
        <v>8</v>
      </c>
      <c r="O58" s="1">
        <v>9</v>
      </c>
      <c r="P58" s="18">
        <v>7</v>
      </c>
      <c r="Q58" s="1">
        <v>7</v>
      </c>
      <c r="R58" s="19">
        <v>9</v>
      </c>
      <c r="S58" s="1">
        <v>8.5</v>
      </c>
      <c r="T58" s="10">
        <f t="shared" si="4"/>
        <v>7.9</v>
      </c>
      <c r="U58" s="1" t="str">
        <f t="shared" si="3"/>
        <v>KHÁ</v>
      </c>
      <c r="V58" s="2" t="s">
        <v>29</v>
      </c>
      <c r="W58" s="2" t="s">
        <v>22</v>
      </c>
      <c r="X58" s="2" t="s">
        <v>350</v>
      </c>
      <c r="Y58" s="2" t="s">
        <v>434</v>
      </c>
      <c r="Z58" s="11"/>
    </row>
    <row r="59" spans="1:26" s="8" customFormat="1" ht="24.75" customHeight="1">
      <c r="A59" s="9">
        <v>53</v>
      </c>
      <c r="B59" s="12" t="s">
        <v>174</v>
      </c>
      <c r="C59" s="27" t="s">
        <v>71</v>
      </c>
      <c r="D59" s="28" t="s">
        <v>327</v>
      </c>
      <c r="E59" s="29" t="s">
        <v>328</v>
      </c>
      <c r="F59" s="13" t="s">
        <v>221</v>
      </c>
      <c r="G59" s="21" t="s">
        <v>52</v>
      </c>
      <c r="H59" s="21" t="s">
        <v>63</v>
      </c>
      <c r="I59" s="30" t="s">
        <v>45</v>
      </c>
      <c r="J59" s="16">
        <v>8.5</v>
      </c>
      <c r="K59" s="18">
        <v>8</v>
      </c>
      <c r="L59" s="17">
        <v>7.5</v>
      </c>
      <c r="M59" s="1">
        <v>7.5</v>
      </c>
      <c r="N59" s="18">
        <v>7</v>
      </c>
      <c r="O59" s="1">
        <v>8</v>
      </c>
      <c r="P59" s="18">
        <v>8</v>
      </c>
      <c r="Q59" s="1">
        <v>7</v>
      </c>
      <c r="R59" s="18">
        <v>8.5</v>
      </c>
      <c r="S59" s="1">
        <v>7.5</v>
      </c>
      <c r="T59" s="10">
        <f t="shared" si="4"/>
        <v>7.625</v>
      </c>
      <c r="U59" s="1" t="str">
        <f t="shared" si="3"/>
        <v>KHÁ</v>
      </c>
      <c r="V59" s="2" t="s">
        <v>29</v>
      </c>
      <c r="W59" s="2" t="s">
        <v>22</v>
      </c>
      <c r="X59" s="2" t="s">
        <v>350</v>
      </c>
      <c r="Y59" s="2" t="s">
        <v>435</v>
      </c>
      <c r="Z59" s="11"/>
    </row>
    <row r="60" spans="1:26" s="8" customFormat="1" ht="24.75" customHeight="1">
      <c r="A60" s="9">
        <v>54</v>
      </c>
      <c r="B60" s="12" t="s">
        <v>143</v>
      </c>
      <c r="C60" s="27" t="s">
        <v>113</v>
      </c>
      <c r="D60" s="14" t="s">
        <v>329</v>
      </c>
      <c r="E60" s="26" t="s">
        <v>330</v>
      </c>
      <c r="F60" s="13" t="s">
        <v>183</v>
      </c>
      <c r="G60" s="21" t="s">
        <v>54</v>
      </c>
      <c r="H60" s="21" t="s">
        <v>67</v>
      </c>
      <c r="I60" s="30" t="s">
        <v>45</v>
      </c>
      <c r="J60" s="16">
        <v>7</v>
      </c>
      <c r="K60" s="18">
        <v>8</v>
      </c>
      <c r="L60" s="17">
        <v>6</v>
      </c>
      <c r="M60" s="1">
        <v>7</v>
      </c>
      <c r="N60" s="18">
        <v>7</v>
      </c>
      <c r="O60" s="1">
        <v>8</v>
      </c>
      <c r="P60" s="18">
        <v>8</v>
      </c>
      <c r="Q60" s="1">
        <v>7</v>
      </c>
      <c r="R60" s="19">
        <v>6</v>
      </c>
      <c r="S60" s="1">
        <v>6.5</v>
      </c>
      <c r="T60" s="10">
        <f t="shared" si="4"/>
        <v>6.875</v>
      </c>
      <c r="U60" s="1" t="str">
        <f t="shared" si="3"/>
        <v>TB.KHÁ</v>
      </c>
      <c r="V60" s="2" t="s">
        <v>49</v>
      </c>
      <c r="W60" s="2" t="s">
        <v>22</v>
      </c>
      <c r="X60" s="2" t="s">
        <v>350</v>
      </c>
      <c r="Y60" s="2" t="s">
        <v>436</v>
      </c>
      <c r="Z60" s="11"/>
    </row>
    <row r="61" spans="1:26" s="8" customFormat="1" ht="24.75" customHeight="1">
      <c r="A61" s="9">
        <v>55</v>
      </c>
      <c r="B61" s="12" t="s">
        <v>173</v>
      </c>
      <c r="C61" s="27" t="s">
        <v>121</v>
      </c>
      <c r="D61" s="28" t="s">
        <v>331</v>
      </c>
      <c r="E61" s="29" t="s">
        <v>134</v>
      </c>
      <c r="F61" s="13" t="s">
        <v>219</v>
      </c>
      <c r="G61" s="21" t="s">
        <v>220</v>
      </c>
      <c r="H61" s="15" t="s">
        <v>47</v>
      </c>
      <c r="I61" s="30" t="s">
        <v>45</v>
      </c>
      <c r="J61" s="16">
        <v>8</v>
      </c>
      <c r="K61" s="18">
        <v>7.5</v>
      </c>
      <c r="L61" s="17">
        <v>8</v>
      </c>
      <c r="M61" s="1">
        <v>7.5</v>
      </c>
      <c r="N61" s="18">
        <v>8</v>
      </c>
      <c r="O61" s="1">
        <v>8</v>
      </c>
      <c r="P61" s="18">
        <v>7</v>
      </c>
      <c r="Q61" s="1">
        <v>8.5</v>
      </c>
      <c r="R61" s="18">
        <v>7.5</v>
      </c>
      <c r="S61" s="1">
        <v>9</v>
      </c>
      <c r="T61" s="10">
        <f t="shared" si="4"/>
        <v>8</v>
      </c>
      <c r="U61" s="1" t="str">
        <f t="shared" si="3"/>
        <v>GIỎI</v>
      </c>
      <c r="V61" s="2" t="s">
        <v>29</v>
      </c>
      <c r="W61" s="2" t="s">
        <v>22</v>
      </c>
      <c r="X61" s="2" t="s">
        <v>350</v>
      </c>
      <c r="Y61" s="2" t="s">
        <v>437</v>
      </c>
      <c r="Z61" s="11"/>
    </row>
    <row r="62" spans="1:26" s="8" customFormat="1" ht="24.75" customHeight="1">
      <c r="A62" s="9">
        <v>56</v>
      </c>
      <c r="B62" s="12" t="s">
        <v>160</v>
      </c>
      <c r="C62" s="27" t="s">
        <v>72</v>
      </c>
      <c r="D62" s="14" t="s">
        <v>332</v>
      </c>
      <c r="E62" s="26" t="s">
        <v>72</v>
      </c>
      <c r="F62" s="13" t="s">
        <v>204</v>
      </c>
      <c r="G62" s="21" t="s">
        <v>74</v>
      </c>
      <c r="H62" s="21" t="s">
        <v>82</v>
      </c>
      <c r="I62" s="30" t="s">
        <v>45</v>
      </c>
      <c r="J62" s="16">
        <v>8.5</v>
      </c>
      <c r="K62" s="18">
        <v>8</v>
      </c>
      <c r="L62" s="1">
        <v>8</v>
      </c>
      <c r="M62" s="18">
        <v>8</v>
      </c>
      <c r="N62" s="18">
        <v>7.5</v>
      </c>
      <c r="O62" s="1">
        <v>8</v>
      </c>
      <c r="P62" s="1">
        <v>8</v>
      </c>
      <c r="Q62" s="1">
        <v>8</v>
      </c>
      <c r="R62" s="19">
        <v>9.5</v>
      </c>
      <c r="S62" s="1">
        <v>8</v>
      </c>
      <c r="T62" s="10">
        <f t="shared" si="4"/>
        <v>8.125</v>
      </c>
      <c r="U62" s="1" t="str">
        <f t="shared" si="3"/>
        <v>GIỎI</v>
      </c>
      <c r="V62" s="2" t="s">
        <v>30</v>
      </c>
      <c r="W62" s="2" t="s">
        <v>22</v>
      </c>
      <c r="X62" s="2" t="s">
        <v>350</v>
      </c>
      <c r="Y62" s="2" t="s">
        <v>438</v>
      </c>
      <c r="Z62" s="2"/>
    </row>
    <row r="63" spans="1:26" s="8" customFormat="1" ht="24.75" customHeight="1">
      <c r="A63" s="9">
        <v>57</v>
      </c>
      <c r="B63" s="12" t="s">
        <v>158</v>
      </c>
      <c r="C63" s="27" t="s">
        <v>159</v>
      </c>
      <c r="D63" s="14" t="s">
        <v>333</v>
      </c>
      <c r="E63" s="26" t="s">
        <v>334</v>
      </c>
      <c r="F63" s="13" t="s">
        <v>246</v>
      </c>
      <c r="G63" s="21" t="s">
        <v>79</v>
      </c>
      <c r="H63" s="21" t="s">
        <v>83</v>
      </c>
      <c r="I63" s="30" t="s">
        <v>45</v>
      </c>
      <c r="J63" s="16">
        <v>8.5</v>
      </c>
      <c r="K63" s="1">
        <v>8.5</v>
      </c>
      <c r="L63" s="17">
        <v>8</v>
      </c>
      <c r="M63" s="1">
        <v>7.5</v>
      </c>
      <c r="N63" s="1">
        <v>8</v>
      </c>
      <c r="O63" s="1">
        <v>9</v>
      </c>
      <c r="P63" s="18">
        <v>8</v>
      </c>
      <c r="Q63" s="1">
        <v>7.5</v>
      </c>
      <c r="R63" s="19">
        <v>8.5</v>
      </c>
      <c r="S63" s="1">
        <v>9.5</v>
      </c>
      <c r="T63" s="10">
        <f t="shared" si="4"/>
        <v>8.25</v>
      </c>
      <c r="U63" s="1" t="str">
        <f t="shared" si="3"/>
        <v>GIỎI</v>
      </c>
      <c r="V63" s="2" t="s">
        <v>30</v>
      </c>
      <c r="W63" s="2" t="s">
        <v>22</v>
      </c>
      <c r="X63" s="2" t="s">
        <v>350</v>
      </c>
      <c r="Y63" s="2" t="s">
        <v>439</v>
      </c>
      <c r="Z63" s="2"/>
    </row>
    <row r="64" spans="1:26" s="8" customFormat="1" ht="24.75" customHeight="1">
      <c r="A64" s="9">
        <v>58</v>
      </c>
      <c r="B64" s="12" t="s">
        <v>166</v>
      </c>
      <c r="C64" s="27" t="s">
        <v>97</v>
      </c>
      <c r="D64" s="14" t="s">
        <v>335</v>
      </c>
      <c r="E64" s="26" t="s">
        <v>287</v>
      </c>
      <c r="F64" s="13" t="s">
        <v>212</v>
      </c>
      <c r="G64" s="21" t="s">
        <v>12</v>
      </c>
      <c r="H64" s="21" t="s">
        <v>28</v>
      </c>
      <c r="I64" s="30" t="s">
        <v>45</v>
      </c>
      <c r="J64" s="16">
        <v>8.5</v>
      </c>
      <c r="K64" s="1">
        <v>8.5</v>
      </c>
      <c r="L64" s="1">
        <v>7.5</v>
      </c>
      <c r="M64" s="1">
        <v>7.5</v>
      </c>
      <c r="N64" s="1">
        <v>8.5</v>
      </c>
      <c r="O64" s="1">
        <v>8</v>
      </c>
      <c r="P64" s="1">
        <v>9</v>
      </c>
      <c r="Q64" s="1">
        <v>7.5</v>
      </c>
      <c r="R64" s="19">
        <v>8.5</v>
      </c>
      <c r="S64" s="1">
        <v>8.5</v>
      </c>
      <c r="T64" s="10">
        <f t="shared" si="4"/>
        <v>8.125</v>
      </c>
      <c r="U64" s="1" t="str">
        <f t="shared" si="3"/>
        <v>GIỎI</v>
      </c>
      <c r="V64" s="2" t="s">
        <v>30</v>
      </c>
      <c r="W64" s="2" t="s">
        <v>22</v>
      </c>
      <c r="X64" s="2" t="s">
        <v>350</v>
      </c>
      <c r="Y64" s="2" t="s">
        <v>440</v>
      </c>
      <c r="Z64" s="11"/>
    </row>
    <row r="65" spans="1:26" s="8" customFormat="1" ht="24.75" customHeight="1">
      <c r="A65" s="9">
        <v>59</v>
      </c>
      <c r="B65" s="12" t="s">
        <v>345</v>
      </c>
      <c r="C65" s="27" t="s">
        <v>2</v>
      </c>
      <c r="D65" s="35" t="s">
        <v>346</v>
      </c>
      <c r="E65" s="36" t="s">
        <v>2</v>
      </c>
      <c r="F65" s="23" t="s">
        <v>347</v>
      </c>
      <c r="G65" s="21" t="s">
        <v>348</v>
      </c>
      <c r="H65" s="37" t="s">
        <v>349</v>
      </c>
      <c r="I65" s="2" t="s">
        <v>45</v>
      </c>
      <c r="J65" s="38">
        <v>8</v>
      </c>
      <c r="K65" s="38">
        <v>8.5</v>
      </c>
      <c r="L65" s="38">
        <v>6</v>
      </c>
      <c r="M65" s="38">
        <v>7.5</v>
      </c>
      <c r="N65" s="38">
        <v>7.5</v>
      </c>
      <c r="O65" s="38">
        <v>9.5</v>
      </c>
      <c r="P65" s="38">
        <v>7</v>
      </c>
      <c r="Q65" s="39">
        <v>7.5</v>
      </c>
      <c r="R65" s="38">
        <v>8</v>
      </c>
      <c r="S65" s="38">
        <v>7.5</v>
      </c>
      <c r="T65" s="58">
        <f t="shared" si="4"/>
        <v>7.45</v>
      </c>
      <c r="U65" s="2" t="str">
        <f t="shared" si="3"/>
        <v>KHÁ</v>
      </c>
      <c r="V65" s="2" t="s">
        <v>29</v>
      </c>
      <c r="W65" s="40" t="s">
        <v>22</v>
      </c>
      <c r="X65" s="41" t="s">
        <v>350</v>
      </c>
      <c r="Y65" s="40" t="s">
        <v>441</v>
      </c>
      <c r="Z65" s="40" t="s">
        <v>140</v>
      </c>
    </row>
    <row r="66" spans="1:26" s="8" customFormat="1" ht="24.75" customHeight="1">
      <c r="A66" s="9">
        <v>60</v>
      </c>
      <c r="B66" s="42" t="s">
        <v>353</v>
      </c>
      <c r="C66" s="43" t="s">
        <v>354</v>
      </c>
      <c r="D66" s="35" t="s">
        <v>355</v>
      </c>
      <c r="E66" s="36" t="s">
        <v>356</v>
      </c>
      <c r="F66" s="22" t="s">
        <v>357</v>
      </c>
      <c r="G66" s="44" t="s">
        <v>8</v>
      </c>
      <c r="H66" s="37" t="s">
        <v>32</v>
      </c>
      <c r="I66" s="2" t="s">
        <v>45</v>
      </c>
      <c r="J66" s="38">
        <v>7</v>
      </c>
      <c r="K66" s="38">
        <v>5</v>
      </c>
      <c r="L66" s="38">
        <v>7</v>
      </c>
      <c r="M66" s="38">
        <v>6.5</v>
      </c>
      <c r="N66" s="38">
        <v>7</v>
      </c>
      <c r="O66" s="38">
        <v>7.5</v>
      </c>
      <c r="P66" s="38">
        <v>8</v>
      </c>
      <c r="Q66" s="45">
        <v>7.5</v>
      </c>
      <c r="R66" s="38">
        <v>8.5</v>
      </c>
      <c r="S66" s="38">
        <v>7</v>
      </c>
      <c r="T66" s="58">
        <f t="shared" si="4"/>
        <v>7.2</v>
      </c>
      <c r="U66" s="2" t="str">
        <f t="shared" si="3"/>
        <v>KHÁ</v>
      </c>
      <c r="V66" s="2" t="s">
        <v>29</v>
      </c>
      <c r="W66" s="40" t="s">
        <v>22</v>
      </c>
      <c r="X66" s="46" t="s">
        <v>350</v>
      </c>
      <c r="Y66" s="40" t="s">
        <v>442</v>
      </c>
      <c r="Z66" s="35" t="s">
        <v>382</v>
      </c>
    </row>
    <row r="67" spans="1:26" s="8" customFormat="1" ht="24.75" customHeight="1">
      <c r="A67" s="9">
        <v>61</v>
      </c>
      <c r="B67" s="12" t="s">
        <v>137</v>
      </c>
      <c r="C67" s="27" t="s">
        <v>116</v>
      </c>
      <c r="D67" s="35" t="s">
        <v>138</v>
      </c>
      <c r="E67" s="36" t="s">
        <v>116</v>
      </c>
      <c r="F67" s="22" t="s">
        <v>358</v>
      </c>
      <c r="G67" s="21" t="s">
        <v>14</v>
      </c>
      <c r="H67" s="37" t="s">
        <v>34</v>
      </c>
      <c r="I67" s="2" t="s">
        <v>45</v>
      </c>
      <c r="J67" s="38">
        <v>9</v>
      </c>
      <c r="K67" s="38">
        <v>7</v>
      </c>
      <c r="L67" s="38">
        <v>6.5</v>
      </c>
      <c r="M67" s="38">
        <v>8</v>
      </c>
      <c r="N67" s="38">
        <v>8</v>
      </c>
      <c r="O67" s="38">
        <v>7</v>
      </c>
      <c r="P67" s="38">
        <v>7</v>
      </c>
      <c r="Q67" s="45">
        <v>8</v>
      </c>
      <c r="R67" s="38">
        <v>8</v>
      </c>
      <c r="S67" s="38">
        <v>7.5</v>
      </c>
      <c r="T67" s="58">
        <f t="shared" si="4"/>
        <v>7.55</v>
      </c>
      <c r="U67" s="2" t="str">
        <f t="shared" si="3"/>
        <v>KHÁ</v>
      </c>
      <c r="V67" s="2" t="s">
        <v>29</v>
      </c>
      <c r="W67" s="40" t="s">
        <v>22</v>
      </c>
      <c r="X67" s="41" t="s">
        <v>350</v>
      </c>
      <c r="Y67" s="40" t="s">
        <v>443</v>
      </c>
      <c r="Z67" s="40" t="s">
        <v>383</v>
      </c>
    </row>
    <row r="68" spans="1:26" s="8" customFormat="1" ht="24.75" customHeight="1">
      <c r="A68" s="9">
        <v>62</v>
      </c>
      <c r="B68" s="12" t="s">
        <v>117</v>
      </c>
      <c r="C68" s="27" t="s">
        <v>77</v>
      </c>
      <c r="D68" s="35" t="s">
        <v>359</v>
      </c>
      <c r="E68" s="36" t="s">
        <v>272</v>
      </c>
      <c r="F68" s="23" t="s">
        <v>360</v>
      </c>
      <c r="G68" s="21" t="s">
        <v>11</v>
      </c>
      <c r="H68" s="37" t="s">
        <v>27</v>
      </c>
      <c r="I68" s="2" t="s">
        <v>45</v>
      </c>
      <c r="J68" s="38">
        <v>7.5</v>
      </c>
      <c r="K68" s="38">
        <v>7.5</v>
      </c>
      <c r="L68" s="38">
        <v>5.5</v>
      </c>
      <c r="M68" s="38">
        <v>7</v>
      </c>
      <c r="N68" s="38">
        <v>7.5</v>
      </c>
      <c r="O68" s="38">
        <v>8</v>
      </c>
      <c r="P68" s="38">
        <v>8</v>
      </c>
      <c r="Q68" s="45">
        <v>8.5</v>
      </c>
      <c r="R68" s="38">
        <v>7</v>
      </c>
      <c r="S68" s="38">
        <v>7.5</v>
      </c>
      <c r="T68" s="58">
        <f t="shared" si="4"/>
        <v>7.325</v>
      </c>
      <c r="U68" s="2" t="str">
        <f t="shared" si="3"/>
        <v>KHÁ</v>
      </c>
      <c r="V68" s="2" t="s">
        <v>29</v>
      </c>
      <c r="W68" s="40" t="s">
        <v>22</v>
      </c>
      <c r="X68" s="41" t="s">
        <v>350</v>
      </c>
      <c r="Y68" s="40" t="s">
        <v>444</v>
      </c>
      <c r="Z68" s="40" t="s">
        <v>383</v>
      </c>
    </row>
    <row r="69" spans="1:26" s="8" customFormat="1" ht="24.75" customHeight="1">
      <c r="A69" s="9">
        <v>63</v>
      </c>
      <c r="B69" s="12" t="s">
        <v>361</v>
      </c>
      <c r="C69" s="27" t="s">
        <v>92</v>
      </c>
      <c r="D69" s="35" t="s">
        <v>362</v>
      </c>
      <c r="E69" s="36" t="s">
        <v>103</v>
      </c>
      <c r="F69" s="23" t="s">
        <v>363</v>
      </c>
      <c r="G69" s="21" t="s">
        <v>14</v>
      </c>
      <c r="H69" s="37" t="s">
        <v>34</v>
      </c>
      <c r="I69" s="2" t="s">
        <v>45</v>
      </c>
      <c r="J69" s="38">
        <v>8</v>
      </c>
      <c r="K69" s="38">
        <v>8</v>
      </c>
      <c r="L69" s="38">
        <v>8</v>
      </c>
      <c r="M69" s="38">
        <v>8</v>
      </c>
      <c r="N69" s="38">
        <v>8.5</v>
      </c>
      <c r="O69" s="38">
        <v>8</v>
      </c>
      <c r="P69" s="38">
        <v>7.5</v>
      </c>
      <c r="Q69" s="39">
        <v>8</v>
      </c>
      <c r="R69" s="38">
        <v>8</v>
      </c>
      <c r="S69" s="38">
        <v>7.5</v>
      </c>
      <c r="T69" s="58">
        <f t="shared" si="4"/>
        <v>7.925</v>
      </c>
      <c r="U69" s="2" t="str">
        <f t="shared" si="3"/>
        <v>KHÁ</v>
      </c>
      <c r="V69" s="2" t="s">
        <v>29</v>
      </c>
      <c r="W69" s="40" t="s">
        <v>22</v>
      </c>
      <c r="X69" s="41" t="s">
        <v>350</v>
      </c>
      <c r="Y69" s="40" t="s">
        <v>445</v>
      </c>
      <c r="Z69" s="40" t="s">
        <v>383</v>
      </c>
    </row>
    <row r="70" spans="1:26" s="8" customFormat="1" ht="24.75" customHeight="1">
      <c r="A70" s="9">
        <v>64</v>
      </c>
      <c r="B70" s="12" t="s">
        <v>364</v>
      </c>
      <c r="C70" s="27" t="s">
        <v>94</v>
      </c>
      <c r="D70" s="35" t="s">
        <v>365</v>
      </c>
      <c r="E70" s="36" t="s">
        <v>94</v>
      </c>
      <c r="F70" s="23" t="s">
        <v>366</v>
      </c>
      <c r="G70" s="21" t="s">
        <v>202</v>
      </c>
      <c r="H70" s="37" t="s">
        <v>202</v>
      </c>
      <c r="I70" s="2" t="s">
        <v>45</v>
      </c>
      <c r="J70" s="38">
        <v>8</v>
      </c>
      <c r="K70" s="38">
        <v>8</v>
      </c>
      <c r="L70" s="38">
        <v>8</v>
      </c>
      <c r="M70" s="38">
        <v>6.5</v>
      </c>
      <c r="N70" s="38">
        <v>8.5</v>
      </c>
      <c r="O70" s="38">
        <v>9</v>
      </c>
      <c r="P70" s="38">
        <v>7</v>
      </c>
      <c r="Q70" s="39">
        <v>8.5</v>
      </c>
      <c r="R70" s="38">
        <v>8.5</v>
      </c>
      <c r="S70" s="38">
        <v>9</v>
      </c>
      <c r="T70" s="58">
        <f t="shared" si="4"/>
        <v>8.125</v>
      </c>
      <c r="U70" s="2" t="str">
        <f t="shared" si="3"/>
        <v>GIỎI</v>
      </c>
      <c r="V70" s="2" t="s">
        <v>30</v>
      </c>
      <c r="W70" s="40" t="s">
        <v>22</v>
      </c>
      <c r="X70" s="41" t="s">
        <v>350</v>
      </c>
      <c r="Y70" s="40" t="s">
        <v>446</v>
      </c>
      <c r="Z70" s="40" t="s">
        <v>383</v>
      </c>
    </row>
    <row r="71" spans="1:26" s="8" customFormat="1" ht="24.75" customHeight="1">
      <c r="A71" s="9">
        <v>65</v>
      </c>
      <c r="B71" s="12" t="s">
        <v>115</v>
      </c>
      <c r="C71" s="27" t="s">
        <v>367</v>
      </c>
      <c r="D71" s="35" t="s">
        <v>368</v>
      </c>
      <c r="E71" s="36" t="s">
        <v>367</v>
      </c>
      <c r="F71" s="23" t="s">
        <v>369</v>
      </c>
      <c r="G71" s="21" t="s">
        <v>11</v>
      </c>
      <c r="H71" s="37" t="s">
        <v>27</v>
      </c>
      <c r="I71" s="2" t="s">
        <v>45</v>
      </c>
      <c r="J71" s="38">
        <v>8</v>
      </c>
      <c r="K71" s="38">
        <v>8</v>
      </c>
      <c r="L71" s="38">
        <v>7.5</v>
      </c>
      <c r="M71" s="38">
        <v>8</v>
      </c>
      <c r="N71" s="38">
        <v>8</v>
      </c>
      <c r="O71" s="38">
        <v>10</v>
      </c>
      <c r="P71" s="38">
        <v>8</v>
      </c>
      <c r="Q71" s="39">
        <v>7</v>
      </c>
      <c r="R71" s="38">
        <v>9</v>
      </c>
      <c r="S71" s="38">
        <v>8</v>
      </c>
      <c r="T71" s="58">
        <f t="shared" si="4"/>
        <v>7.975</v>
      </c>
      <c r="U71" s="2" t="str">
        <f>IF(MIN(J71:S71)&lt;5,"KHÔNG ĐẠT",IF(T71&lt;6,"TRUNG BÌNH",IF(T71&lt;7,"TB.KHÁ",IF(T71&lt;8,"KHÁ",IF(T71&lt;9,"GIỎI","XUẤT SẮC")))))</f>
        <v>KHÁ</v>
      </c>
      <c r="V71" s="2" t="s">
        <v>29</v>
      </c>
      <c r="W71" s="40" t="s">
        <v>22</v>
      </c>
      <c r="X71" s="41" t="s">
        <v>350</v>
      </c>
      <c r="Y71" s="40" t="s">
        <v>447</v>
      </c>
      <c r="Z71" s="40" t="s">
        <v>383</v>
      </c>
    </row>
    <row r="72" spans="1:26" s="8" customFormat="1" ht="24.75" customHeight="1">
      <c r="A72" s="9">
        <v>66</v>
      </c>
      <c r="B72" s="12" t="s">
        <v>370</v>
      </c>
      <c r="C72" s="27" t="s">
        <v>371</v>
      </c>
      <c r="D72" s="35" t="s">
        <v>271</v>
      </c>
      <c r="E72" s="36" t="s">
        <v>372</v>
      </c>
      <c r="F72" s="23" t="s">
        <v>373</v>
      </c>
      <c r="G72" s="21" t="s">
        <v>78</v>
      </c>
      <c r="H72" s="37" t="s">
        <v>80</v>
      </c>
      <c r="I72" s="2" t="s">
        <v>45</v>
      </c>
      <c r="J72" s="38">
        <v>8</v>
      </c>
      <c r="K72" s="38">
        <v>8.5</v>
      </c>
      <c r="L72" s="38">
        <v>8</v>
      </c>
      <c r="M72" s="38">
        <v>8</v>
      </c>
      <c r="N72" s="38">
        <v>8</v>
      </c>
      <c r="O72" s="38">
        <v>10</v>
      </c>
      <c r="P72" s="38">
        <v>8</v>
      </c>
      <c r="Q72" s="39">
        <v>8.5</v>
      </c>
      <c r="R72" s="38">
        <v>8.5</v>
      </c>
      <c r="S72" s="38">
        <v>9</v>
      </c>
      <c r="T72" s="58">
        <f t="shared" si="4"/>
        <v>8.4</v>
      </c>
      <c r="U72" s="2" t="str">
        <f>IF(MIN(J72:S72)&lt;5,"KHÔNG ĐẠT",IF(T72&lt;6,"TRUNG BÌNH",IF(T72&lt;7,"TB.KHÁ",IF(T72&lt;8,"KHÁ",IF(T72&lt;9,"GIỎI","XUẤT SẮC")))))</f>
        <v>GIỎI</v>
      </c>
      <c r="V72" s="2" t="s">
        <v>30</v>
      </c>
      <c r="W72" s="40" t="s">
        <v>22</v>
      </c>
      <c r="X72" s="41" t="s">
        <v>350</v>
      </c>
      <c r="Y72" s="40" t="s">
        <v>448</v>
      </c>
      <c r="Z72" s="40" t="s">
        <v>383</v>
      </c>
    </row>
    <row r="73" spans="1:26" s="8" customFormat="1" ht="24.75" customHeight="1">
      <c r="A73" s="9">
        <v>67</v>
      </c>
      <c r="B73" s="12" t="s">
        <v>374</v>
      </c>
      <c r="C73" s="27" t="s">
        <v>375</v>
      </c>
      <c r="D73" s="35" t="s">
        <v>376</v>
      </c>
      <c r="E73" s="36" t="s">
        <v>377</v>
      </c>
      <c r="F73" s="22" t="s">
        <v>378</v>
      </c>
      <c r="G73" s="21" t="s">
        <v>54</v>
      </c>
      <c r="H73" s="37" t="s">
        <v>67</v>
      </c>
      <c r="I73" s="2" t="s">
        <v>45</v>
      </c>
      <c r="J73" s="38">
        <v>9</v>
      </c>
      <c r="K73" s="38">
        <v>8.5</v>
      </c>
      <c r="L73" s="38">
        <v>7.5</v>
      </c>
      <c r="M73" s="38">
        <v>8</v>
      </c>
      <c r="N73" s="38">
        <v>8</v>
      </c>
      <c r="O73" s="38">
        <v>9</v>
      </c>
      <c r="P73" s="38">
        <v>6</v>
      </c>
      <c r="Q73" s="39">
        <v>8</v>
      </c>
      <c r="R73" s="38">
        <v>9</v>
      </c>
      <c r="S73" s="38">
        <v>8</v>
      </c>
      <c r="T73" s="58">
        <f t="shared" si="4"/>
        <v>7.95</v>
      </c>
      <c r="U73" s="2" t="str">
        <f>IF(MIN(J73:S73)&lt;5,"KHÔNG ĐẠT",IF(T73&lt;6,"TRUNG BÌNH",IF(T73&lt;7,"TB.KHÁ",IF(T73&lt;8,"KHÁ",IF(T73&lt;9,"GIỎI","XUẤT SẮC")))))</f>
        <v>KHÁ</v>
      </c>
      <c r="V73" s="2" t="s">
        <v>29</v>
      </c>
      <c r="W73" s="40" t="s">
        <v>22</v>
      </c>
      <c r="X73" s="41" t="s">
        <v>350</v>
      </c>
      <c r="Y73" s="40" t="s">
        <v>449</v>
      </c>
      <c r="Z73" s="40" t="s">
        <v>383</v>
      </c>
    </row>
    <row r="74" spans="1:26" s="8" customFormat="1" ht="24.75" customHeight="1">
      <c r="A74" s="9">
        <v>68</v>
      </c>
      <c r="B74" s="47" t="s">
        <v>379</v>
      </c>
      <c r="C74" s="48" t="s">
        <v>93</v>
      </c>
      <c r="D74" s="49" t="s">
        <v>380</v>
      </c>
      <c r="E74" s="50" t="s">
        <v>105</v>
      </c>
      <c r="F74" s="51" t="s">
        <v>384</v>
      </c>
      <c r="G74" s="52" t="s">
        <v>56</v>
      </c>
      <c r="H74" s="53" t="s">
        <v>66</v>
      </c>
      <c r="I74" s="24" t="s">
        <v>45</v>
      </c>
      <c r="J74" s="54">
        <v>7.5</v>
      </c>
      <c r="K74" s="54">
        <v>7</v>
      </c>
      <c r="L74" s="54">
        <v>6.5</v>
      </c>
      <c r="M74" s="54">
        <v>8</v>
      </c>
      <c r="N74" s="54">
        <v>8</v>
      </c>
      <c r="O74" s="54">
        <v>10</v>
      </c>
      <c r="P74" s="54">
        <v>8</v>
      </c>
      <c r="Q74" s="55">
        <v>8</v>
      </c>
      <c r="R74" s="54">
        <v>9</v>
      </c>
      <c r="S74" s="54">
        <v>9</v>
      </c>
      <c r="T74" s="59">
        <f t="shared" si="4"/>
        <v>8.05</v>
      </c>
      <c r="U74" s="24" t="s">
        <v>69</v>
      </c>
      <c r="V74" s="24" t="s">
        <v>30</v>
      </c>
      <c r="W74" s="56" t="s">
        <v>22</v>
      </c>
      <c r="X74" s="57" t="s">
        <v>350</v>
      </c>
      <c r="Y74" s="56" t="s">
        <v>450</v>
      </c>
      <c r="Z74" s="56" t="s">
        <v>381</v>
      </c>
    </row>
    <row r="76" spans="1:26" s="62" customFormat="1" ht="16.5">
      <c r="A76" s="94"/>
      <c r="B76" s="95" t="s">
        <v>451</v>
      </c>
      <c r="C76" s="95"/>
      <c r="D76" s="95"/>
      <c r="E76" s="95"/>
      <c r="F76" s="95"/>
      <c r="G76" s="94"/>
      <c r="H76" s="94"/>
      <c r="I76" s="94"/>
      <c r="J76" s="94"/>
      <c r="K76" s="96"/>
      <c r="L76" s="96"/>
      <c r="M76" s="96"/>
      <c r="N76" s="96"/>
      <c r="O76" s="96"/>
      <c r="P76" s="96"/>
      <c r="Q76" s="96"/>
      <c r="R76" s="96"/>
      <c r="S76" s="96"/>
      <c r="T76" s="97"/>
      <c r="U76" s="94"/>
      <c r="V76" s="94"/>
      <c r="W76" s="94"/>
      <c r="X76" s="94"/>
      <c r="Y76" s="94"/>
      <c r="Z76" s="94"/>
    </row>
  </sheetData>
  <sheetProtection password="DEBC" sheet="1" objects="1" scenarios="1" selectLockedCells="1" selectUnlockedCells="1"/>
  <mergeCells count="9">
    <mergeCell ref="B76:F76"/>
    <mergeCell ref="A1:Z1"/>
    <mergeCell ref="A2:Z2"/>
    <mergeCell ref="A3:L3"/>
    <mergeCell ref="A4:L4"/>
    <mergeCell ref="A5:Z5"/>
    <mergeCell ref="B6:C6"/>
    <mergeCell ref="D6:E6"/>
    <mergeCell ref="W6:X6"/>
  </mergeCells>
  <dataValidations count="2">
    <dataValidation operator="equal" allowBlank="1" showInputMessage="1" promptTitle="MeInvoice.vn" prompt="Nhập Ngày hóa đơn." sqref="B9:B10"/>
    <dataValidation operator="equal" allowBlank="1" showInputMessage="1" promptTitle="MeInvoice.vn" prompt="Nhập Tên khách hàng&#10;Tối đa 128 ký tự." sqref="B7:B8 B11:B64"/>
  </dataValidations>
  <printOptions/>
  <pageMargins left="0.28" right="0.15" top="0.5" bottom="0.25" header="0.17" footer="0.23"/>
  <pageSetup horizontalDpi="600" verticalDpi="600" orientation="portrait" paperSize="9" r:id="rId2"/>
  <headerFooter differentFirst="1"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GIAODUC</dc:creator>
  <cp:keywords/>
  <dc:description/>
  <cp:lastModifiedBy>DELL</cp:lastModifiedBy>
  <cp:lastPrinted>2024-01-30T08:17:47Z</cp:lastPrinted>
  <dcterms:created xsi:type="dcterms:W3CDTF">2008-05-05T05:57:31Z</dcterms:created>
  <dcterms:modified xsi:type="dcterms:W3CDTF">2024-01-30T08:17:51Z</dcterms:modified>
  <cp:category/>
  <cp:version/>
  <cp:contentType/>
  <cp:contentStatus/>
</cp:coreProperties>
</file>